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CARLOS.RAMOS\Desktop\Otros\RT\2025\Tierra de Oportunidades\"/>
    </mc:Choice>
  </mc:AlternateContent>
  <xr:revisionPtr revIDLastSave="0" documentId="13_ncr:1_{65E4B48E-5338-468A-B931-BE743534FD57}" xr6:coauthVersionLast="47" xr6:coauthVersionMax="47" xr10:uidLastSave="{00000000-0000-0000-0000-000000000000}"/>
  <bookViews>
    <workbookView xWindow="-60" yWindow="-16320" windowWidth="29040" windowHeight="15720" tabRatio="721" xr2:uid="{00000000-000D-0000-FFFF-FFFF00000000}"/>
  </bookViews>
  <sheets>
    <sheet name="GENERAL" sheetId="1" r:id="rId1"/>
    <sheet name="INSTRUCCIONES" sheetId="2" r:id="rId2"/>
    <sheet name="Ejemplo" sheetId="3" r:id="rId3"/>
    <sheet name="Datos de la empresa" sheetId="4" r:id="rId4"/>
    <sheet name="Plan de Inversión" sheetId="5" r:id="rId5"/>
    <sheet name="Plan de financiación" sheetId="6" r:id="rId6"/>
    <sheet name="RESULTADOS Y TESORERIA" sheetId="7" r:id="rId7"/>
    <sheet name="Plan a 3 años" sheetId="8" r:id="rId8"/>
    <sheet name="Datos para gráficos" sheetId="9" state="hidden" r:id="rId9"/>
  </sheets>
  <calcPr calcId="191029"/>
  <extLst>
    <ext uri="GoogleSheetsCustomDataVersion2">
      <go:sheetsCustomData xmlns:go="http://customooxmlschemas.google.com/" r:id="rId13" roundtripDataChecksum="S7DKDFJ7zvfZOPqIS2QLmWnV7ipccTU6aLe7Dw9ixeY="/>
    </ext>
  </extLst>
</workbook>
</file>

<file path=xl/calcChain.xml><?xml version="1.0" encoding="utf-8"?>
<calcChain xmlns="http://schemas.openxmlformats.org/spreadsheetml/2006/main">
  <c r="M15" i="9" l="1"/>
  <c r="L15" i="9"/>
  <c r="K15" i="9"/>
  <c r="J15" i="9"/>
  <c r="I15" i="9"/>
  <c r="H15" i="9"/>
  <c r="G15" i="9"/>
  <c r="F15" i="9"/>
  <c r="E15" i="9"/>
  <c r="D15" i="9"/>
  <c r="C15" i="9"/>
  <c r="B15" i="9"/>
  <c r="B22" i="9" s="1"/>
  <c r="C22" i="9" s="1"/>
  <c r="D22" i="9" s="1"/>
  <c r="E22" i="9" s="1"/>
  <c r="F22" i="9" s="1"/>
  <c r="G22" i="9" s="1"/>
  <c r="H22" i="9" s="1"/>
  <c r="I22" i="9" s="1"/>
  <c r="J22" i="9" s="1"/>
  <c r="K22" i="9" s="1"/>
  <c r="L22" i="9" s="1"/>
  <c r="M22" i="9" s="1"/>
  <c r="M14" i="9"/>
  <c r="L14" i="9"/>
  <c r="K14" i="9"/>
  <c r="J14" i="9"/>
  <c r="I14" i="9"/>
  <c r="H14" i="9"/>
  <c r="G14" i="9"/>
  <c r="F14" i="9"/>
  <c r="E14" i="9"/>
  <c r="D14" i="9"/>
  <c r="C14" i="9"/>
  <c r="B14" i="9"/>
  <c r="B21" i="9" s="1"/>
  <c r="C21" i="9" s="1"/>
  <c r="D21" i="9" s="1"/>
  <c r="E21" i="9" s="1"/>
  <c r="F21" i="9" s="1"/>
  <c r="G21" i="9" s="1"/>
  <c r="H21" i="9" s="1"/>
  <c r="I21" i="9" s="1"/>
  <c r="J21" i="9" s="1"/>
  <c r="K21" i="9" s="1"/>
  <c r="L21" i="9" s="1"/>
  <c r="M21" i="9" s="1"/>
  <c r="M13" i="9"/>
  <c r="L13" i="9"/>
  <c r="K13" i="9"/>
  <c r="J13" i="9"/>
  <c r="I13" i="9"/>
  <c r="H13" i="9"/>
  <c r="G13" i="9"/>
  <c r="F13" i="9"/>
  <c r="E13" i="9"/>
  <c r="D13" i="9"/>
  <c r="C13" i="9"/>
  <c r="B13" i="9"/>
  <c r="B20" i="9" s="1"/>
  <c r="C20" i="9" s="1"/>
  <c r="D20" i="9" s="1"/>
  <c r="E20" i="9" s="1"/>
  <c r="F20" i="9" s="1"/>
  <c r="G20" i="9" s="1"/>
  <c r="H20" i="9" s="1"/>
  <c r="I20" i="9" s="1"/>
  <c r="J20" i="9" s="1"/>
  <c r="K20" i="9" s="1"/>
  <c r="L20" i="9" s="1"/>
  <c r="M20" i="9" s="1"/>
  <c r="B8" i="9"/>
  <c r="B7" i="9"/>
  <c r="B6" i="9"/>
  <c r="B5" i="9"/>
  <c r="J39" i="8"/>
  <c r="B39" i="8"/>
  <c r="B38" i="8"/>
  <c r="J37" i="8"/>
  <c r="B37" i="8"/>
  <c r="E36" i="8"/>
  <c r="B36" i="8"/>
  <c r="I35" i="8"/>
  <c r="G35" i="8"/>
  <c r="B30" i="8"/>
  <c r="J29" i="8"/>
  <c r="B29" i="8"/>
  <c r="B28" i="8"/>
  <c r="J27" i="8"/>
  <c r="B27" i="8"/>
  <c r="E26" i="8"/>
  <c r="B26" i="8"/>
  <c r="B25" i="8"/>
  <c r="E24" i="8"/>
  <c r="B24" i="8"/>
  <c r="B23" i="8"/>
  <c r="B22" i="8"/>
  <c r="J21" i="8"/>
  <c r="B21" i="8"/>
  <c r="H20" i="8"/>
  <c r="B20" i="8"/>
  <c r="J19" i="8"/>
  <c r="B19" i="8"/>
  <c r="E18" i="8"/>
  <c r="B18" i="8"/>
  <c r="I17" i="8"/>
  <c r="G17" i="8"/>
  <c r="B16" i="8"/>
  <c r="E15" i="8"/>
  <c r="B15" i="8"/>
  <c r="J14" i="8"/>
  <c r="B14" i="8"/>
  <c r="B13" i="8"/>
  <c r="J12" i="8"/>
  <c r="I12" i="8"/>
  <c r="G12" i="8"/>
  <c r="J11" i="8"/>
  <c r="B11" i="8"/>
  <c r="H10" i="8"/>
  <c r="B10" i="8"/>
  <c r="J9" i="8"/>
  <c r="B9" i="8"/>
  <c r="I8" i="8"/>
  <c r="J8" i="8" s="1"/>
  <c r="G8" i="8"/>
  <c r="H8" i="8" s="1"/>
  <c r="E7" i="8"/>
  <c r="B7" i="8"/>
  <c r="B6" i="8"/>
  <c r="I5" i="8"/>
  <c r="J35" i="8" s="1"/>
  <c r="G5" i="8"/>
  <c r="H43" i="8" s="1"/>
  <c r="E4" i="8"/>
  <c r="B2" i="8"/>
  <c r="C86" i="7"/>
  <c r="N85" i="7"/>
  <c r="H85" i="7"/>
  <c r="F85" i="7"/>
  <c r="Q82" i="7"/>
  <c r="O82" i="7"/>
  <c r="N82" i="7"/>
  <c r="M82" i="7"/>
  <c r="L82" i="7"/>
  <c r="K82" i="7"/>
  <c r="J82" i="7"/>
  <c r="I82" i="7"/>
  <c r="H82" i="7"/>
  <c r="G82" i="7"/>
  <c r="F82" i="7"/>
  <c r="E82" i="7"/>
  <c r="P82" i="7" s="1"/>
  <c r="D82" i="7"/>
  <c r="P81" i="7"/>
  <c r="P80" i="7"/>
  <c r="P79" i="7"/>
  <c r="P78" i="7"/>
  <c r="P77" i="7"/>
  <c r="Q73" i="7"/>
  <c r="O73" i="7"/>
  <c r="N73" i="7"/>
  <c r="M73" i="7"/>
  <c r="L73" i="7"/>
  <c r="K73" i="7"/>
  <c r="J73" i="7"/>
  <c r="J85" i="7" s="1"/>
  <c r="I73" i="7"/>
  <c r="H73" i="7"/>
  <c r="G73" i="7"/>
  <c r="F73" i="7"/>
  <c r="E73" i="7"/>
  <c r="D73" i="7"/>
  <c r="P73" i="7" s="1"/>
  <c r="P72" i="7"/>
  <c r="P71" i="7"/>
  <c r="P70" i="7"/>
  <c r="P69" i="7"/>
  <c r="P68" i="7"/>
  <c r="Q64" i="7"/>
  <c r="O64" i="7"/>
  <c r="O85" i="7" s="1"/>
  <c r="N64" i="7"/>
  <c r="M64" i="7"/>
  <c r="M85" i="7" s="1"/>
  <c r="L64" i="7"/>
  <c r="L85" i="7" s="1"/>
  <c r="K64" i="7"/>
  <c r="K85" i="7" s="1"/>
  <c r="J64" i="7"/>
  <c r="I64" i="7"/>
  <c r="I85" i="7" s="1"/>
  <c r="H64" i="7"/>
  <c r="G64" i="7"/>
  <c r="G85" i="7" s="1"/>
  <c r="F64" i="7"/>
  <c r="E64" i="7"/>
  <c r="E85" i="7" s="1"/>
  <c r="D64" i="7"/>
  <c r="D85" i="7" s="1"/>
  <c r="P63" i="7"/>
  <c r="P62" i="7"/>
  <c r="P58" i="7"/>
  <c r="P54" i="7"/>
  <c r="B54" i="7"/>
  <c r="P42" i="7"/>
  <c r="E39" i="8" s="1"/>
  <c r="P41" i="7"/>
  <c r="P40" i="7"/>
  <c r="E37" i="8" s="1"/>
  <c r="P39" i="7"/>
  <c r="O38" i="7"/>
  <c r="N38" i="7"/>
  <c r="M38" i="7"/>
  <c r="L38" i="7"/>
  <c r="K38" i="7"/>
  <c r="J38" i="7"/>
  <c r="I38" i="7"/>
  <c r="H38" i="7"/>
  <c r="G38" i="7"/>
  <c r="F38" i="7"/>
  <c r="E38" i="7"/>
  <c r="D38" i="7"/>
  <c r="P38" i="7" s="1"/>
  <c r="P36" i="7"/>
  <c r="E30" i="8" s="1"/>
  <c r="P35" i="7"/>
  <c r="E29" i="8" s="1"/>
  <c r="P34" i="7"/>
  <c r="P33" i="7"/>
  <c r="E27" i="8" s="1"/>
  <c r="P32" i="7"/>
  <c r="P31" i="7"/>
  <c r="E25" i="8" s="1"/>
  <c r="P30" i="7"/>
  <c r="P29" i="7"/>
  <c r="E23" i="8" s="1"/>
  <c r="P28" i="7"/>
  <c r="E22" i="8" s="1"/>
  <c r="P27" i="7"/>
  <c r="E21" i="8" s="1"/>
  <c r="P26" i="7"/>
  <c r="P25" i="7"/>
  <c r="E19" i="8" s="1"/>
  <c r="P24" i="7"/>
  <c r="O23" i="7"/>
  <c r="N23" i="7"/>
  <c r="M23" i="7"/>
  <c r="L23" i="7"/>
  <c r="K23" i="7"/>
  <c r="J23" i="7"/>
  <c r="I23" i="7"/>
  <c r="H23" i="7"/>
  <c r="G23" i="7"/>
  <c r="F23" i="7"/>
  <c r="E23" i="7"/>
  <c r="D23" i="7"/>
  <c r="P23" i="7" s="1"/>
  <c r="P21" i="7"/>
  <c r="P20" i="7"/>
  <c r="E16" i="8" s="1"/>
  <c r="P19" i="7"/>
  <c r="P18" i="7"/>
  <c r="E14" i="8" s="1"/>
  <c r="P17" i="7"/>
  <c r="E13" i="8" s="1"/>
  <c r="O16" i="7"/>
  <c r="N16" i="7"/>
  <c r="M16" i="7"/>
  <c r="L16" i="7"/>
  <c r="K16" i="7"/>
  <c r="J16" i="7"/>
  <c r="I16" i="7"/>
  <c r="H16" i="7"/>
  <c r="G16" i="7"/>
  <c r="F16" i="7"/>
  <c r="E16" i="7"/>
  <c r="D16" i="7"/>
  <c r="P16" i="7" s="1"/>
  <c r="P14" i="7"/>
  <c r="E11" i="8" s="1"/>
  <c r="P13" i="7"/>
  <c r="E10" i="8" s="1"/>
  <c r="O12" i="7"/>
  <c r="O11" i="7" s="1"/>
  <c r="N12" i="7"/>
  <c r="M12" i="7"/>
  <c r="M11" i="7" s="1"/>
  <c r="L12" i="7"/>
  <c r="K12" i="7"/>
  <c r="J12" i="7"/>
  <c r="I12" i="7"/>
  <c r="H12" i="7"/>
  <c r="G12" i="7"/>
  <c r="G11" i="7" s="1"/>
  <c r="F12" i="7"/>
  <c r="F11" i="7" s="1"/>
  <c r="E12" i="7"/>
  <c r="E11" i="7" s="1"/>
  <c r="D12" i="7"/>
  <c r="P12" i="7" s="1"/>
  <c r="N11" i="7"/>
  <c r="L11" i="7"/>
  <c r="K11" i="7"/>
  <c r="J11" i="7"/>
  <c r="I11" i="7"/>
  <c r="H11" i="7"/>
  <c r="D11" i="7"/>
  <c r="P9" i="7"/>
  <c r="P8" i="7"/>
  <c r="E6" i="8" s="1"/>
  <c r="O7" i="7"/>
  <c r="N7" i="7"/>
  <c r="N44" i="7" s="1"/>
  <c r="N48" i="7" s="1"/>
  <c r="M7" i="7"/>
  <c r="M44" i="7" s="1"/>
  <c r="M48" i="7" s="1"/>
  <c r="L7" i="7"/>
  <c r="L44" i="7" s="1"/>
  <c r="L48" i="7" s="1"/>
  <c r="K7" i="7"/>
  <c r="K44" i="7" s="1"/>
  <c r="K48" i="7" s="1"/>
  <c r="J7" i="7"/>
  <c r="J44" i="7" s="1"/>
  <c r="J48" i="7" s="1"/>
  <c r="I7" i="7"/>
  <c r="I44" i="7" s="1"/>
  <c r="I48" i="7" s="1"/>
  <c r="H7" i="7"/>
  <c r="H44" i="7" s="1"/>
  <c r="H48" i="7" s="1"/>
  <c r="G7" i="7"/>
  <c r="F7" i="7"/>
  <c r="E7" i="7"/>
  <c r="E44" i="7" s="1"/>
  <c r="E48" i="7" s="1"/>
  <c r="D7" i="7"/>
  <c r="P7" i="7" s="1"/>
  <c r="P3" i="7"/>
  <c r="C84" i="7" s="1"/>
  <c r="B3" i="7"/>
  <c r="K14" i="6"/>
  <c r="J14" i="6"/>
  <c r="I14" i="6"/>
  <c r="B13" i="6"/>
  <c r="B9" i="6"/>
  <c r="B7" i="6" s="1"/>
  <c r="B3" i="6"/>
  <c r="A1" i="6"/>
  <c r="B21" i="5"/>
  <c r="D19" i="5"/>
  <c r="D18" i="5"/>
  <c r="D17" i="5"/>
  <c r="D16" i="5"/>
  <c r="D15" i="5"/>
  <c r="D14" i="5"/>
  <c r="D10" i="5" s="1"/>
  <c r="D13" i="5"/>
  <c r="D12" i="5"/>
  <c r="D11" i="5"/>
  <c r="B10" i="5"/>
  <c r="D9" i="5"/>
  <c r="D7" i="5" s="1"/>
  <c r="D8" i="5"/>
  <c r="B7" i="5"/>
  <c r="B6" i="5"/>
  <c r="B3" i="5"/>
  <c r="A1" i="5"/>
  <c r="Q7" i="7" l="1"/>
  <c r="Q25" i="7"/>
  <c r="Q18" i="7"/>
  <c r="Q28" i="7"/>
  <c r="Q17" i="7"/>
  <c r="Q39" i="7"/>
  <c r="Q36" i="7"/>
  <c r="Q24" i="7"/>
  <c r="Q21" i="7"/>
  <c r="Q9" i="7"/>
  <c r="Q32" i="7"/>
  <c r="Q33" i="7"/>
  <c r="Q42" i="7"/>
  <c r="Q35" i="7"/>
  <c r="Q31" i="7"/>
  <c r="Q27" i="7"/>
  <c r="Q20" i="7"/>
  <c r="Q13" i="7"/>
  <c r="Q8" i="7"/>
  <c r="Q40" i="7"/>
  <c r="Q29" i="7"/>
  <c r="Q14" i="7"/>
  <c r="Q19" i="7"/>
  <c r="C7" i="9"/>
  <c r="F44" i="7"/>
  <c r="F48" i="7" s="1"/>
  <c r="Q26" i="7"/>
  <c r="Q34" i="7"/>
  <c r="D86" i="7"/>
  <c r="E86" i="7" s="1"/>
  <c r="F86" i="7" s="1"/>
  <c r="G86" i="7" s="1"/>
  <c r="H86" i="7" s="1"/>
  <c r="I86" i="7" s="1"/>
  <c r="J86" i="7" s="1"/>
  <c r="K86" i="7" s="1"/>
  <c r="L86" i="7" s="1"/>
  <c r="M86" i="7" s="1"/>
  <c r="N86" i="7" s="1"/>
  <c r="O86" i="7" s="1"/>
  <c r="P85" i="7"/>
  <c r="E12" i="8"/>
  <c r="D6" i="5"/>
  <c r="G44" i="7"/>
  <c r="G48" i="7" s="1"/>
  <c r="O44" i="7"/>
  <c r="Q16" i="7"/>
  <c r="Q41" i="7"/>
  <c r="E5" i="8"/>
  <c r="F22" i="8" s="1"/>
  <c r="K22" i="8" s="1"/>
  <c r="Q23" i="7"/>
  <c r="Q12" i="7"/>
  <c r="E9" i="8"/>
  <c r="Q38" i="7"/>
  <c r="P11" i="7"/>
  <c r="Q11" i="7" s="1"/>
  <c r="Q30" i="7"/>
  <c r="J5" i="8"/>
  <c r="H14" i="8"/>
  <c r="J15" i="8"/>
  <c r="H23" i="8"/>
  <c r="J24" i="8"/>
  <c r="J43" i="8"/>
  <c r="H12" i="8"/>
  <c r="H13" i="8"/>
  <c r="E20" i="8"/>
  <c r="H22" i="8"/>
  <c r="J23" i="8"/>
  <c r="E28" i="8"/>
  <c r="H30" i="8"/>
  <c r="E38" i="8"/>
  <c r="D44" i="7"/>
  <c r="H11" i="8"/>
  <c r="J13" i="8"/>
  <c r="E17" i="8"/>
  <c r="H21" i="8"/>
  <c r="J22" i="8"/>
  <c r="H29" i="8"/>
  <c r="J30" i="8"/>
  <c r="E35" i="8"/>
  <c r="H39" i="8"/>
  <c r="H28" i="8"/>
  <c r="H38" i="8"/>
  <c r="H9" i="8"/>
  <c r="J10" i="8"/>
  <c r="H19" i="8"/>
  <c r="J20" i="8"/>
  <c r="H27" i="8"/>
  <c r="J28" i="8"/>
  <c r="G33" i="8"/>
  <c r="H37" i="8"/>
  <c r="J38" i="8"/>
  <c r="H7" i="8"/>
  <c r="H17" i="8"/>
  <c r="H18" i="8"/>
  <c r="H26" i="8"/>
  <c r="H35" i="8"/>
  <c r="H36" i="8"/>
  <c r="P64" i="7"/>
  <c r="H5" i="8"/>
  <c r="H6" i="8"/>
  <c r="J7" i="8"/>
  <c r="H16" i="8"/>
  <c r="J18" i="8"/>
  <c r="H25" i="8"/>
  <c r="J26" i="8"/>
  <c r="H31" i="8"/>
  <c r="I33" i="8"/>
  <c r="J36" i="8"/>
  <c r="B9" i="9"/>
  <c r="C9" i="9" s="1"/>
  <c r="J6" i="8"/>
  <c r="H15" i="8"/>
  <c r="J16" i="8"/>
  <c r="J17" i="8"/>
  <c r="H24" i="8"/>
  <c r="J25" i="8"/>
  <c r="J31" i="8"/>
  <c r="F36" i="8" l="1"/>
  <c r="K36" i="8" s="1"/>
  <c r="F10" i="8"/>
  <c r="K10" i="8" s="1"/>
  <c r="F26" i="8"/>
  <c r="K26" i="8" s="1"/>
  <c r="F25" i="8"/>
  <c r="K25" i="8" s="1"/>
  <c r="F16" i="8"/>
  <c r="K16" i="8" s="1"/>
  <c r="F14" i="8"/>
  <c r="K14" i="8" s="1"/>
  <c r="F23" i="8"/>
  <c r="K23" i="8" s="1"/>
  <c r="F6" i="8"/>
  <c r="K6" i="8" s="1"/>
  <c r="F13" i="8"/>
  <c r="K13" i="8" s="1"/>
  <c r="F18" i="8"/>
  <c r="K18" i="8" s="1"/>
  <c r="F24" i="8"/>
  <c r="K24" i="8" s="1"/>
  <c r="F39" i="8"/>
  <c r="K39" i="8" s="1"/>
  <c r="F27" i="8"/>
  <c r="K27" i="8" s="1"/>
  <c r="F21" i="8"/>
  <c r="K21" i="8" s="1"/>
  <c r="F19" i="8"/>
  <c r="K19" i="8" s="1"/>
  <c r="F29" i="8"/>
  <c r="K29" i="8" s="1"/>
  <c r="F7" i="8"/>
  <c r="K7" i="8" s="1"/>
  <c r="F20" i="8"/>
  <c r="K20" i="8" s="1"/>
  <c r="C8" i="9"/>
  <c r="J33" i="8"/>
  <c r="I41" i="8"/>
  <c r="C5" i="9"/>
  <c r="F12" i="8"/>
  <c r="K12" i="8"/>
  <c r="P44" i="7"/>
  <c r="D48" i="7"/>
  <c r="F38" i="8"/>
  <c r="K38" i="8" s="1"/>
  <c r="F31" i="8"/>
  <c r="K31" i="8" s="1"/>
  <c r="F5" i="8"/>
  <c r="K5" i="8" s="1"/>
  <c r="L5" i="8" s="1"/>
  <c r="F11" i="8"/>
  <c r="K11" i="8" s="1"/>
  <c r="F9" i="8"/>
  <c r="K9" i="8" s="1"/>
  <c r="E8" i="8"/>
  <c r="E33" i="8" s="1"/>
  <c r="F17" i="8"/>
  <c r="K17" i="8" s="1"/>
  <c r="F35" i="8"/>
  <c r="K35" i="8" s="1"/>
  <c r="G41" i="8"/>
  <c r="H33" i="8"/>
  <c r="F28" i="8"/>
  <c r="K28" i="8" s="1"/>
  <c r="F15" i="8"/>
  <c r="K15" i="8" s="1"/>
  <c r="F30" i="8"/>
  <c r="K30" i="8" s="1"/>
  <c r="F37" i="8"/>
  <c r="K37" i="8" s="1"/>
  <c r="C6" i="9"/>
  <c r="L9" i="8" l="1"/>
  <c r="L17" i="8"/>
  <c r="L12" i="8"/>
  <c r="L30" i="8"/>
  <c r="L38" i="8"/>
  <c r="L20" i="8"/>
  <c r="E41" i="8"/>
  <c r="F33" i="8"/>
  <c r="K33" i="8" s="1"/>
  <c r="L33" i="8" s="1"/>
  <c r="L10" i="8"/>
  <c r="L15" i="8"/>
  <c r="L36" i="8"/>
  <c r="L6" i="8"/>
  <c r="L23" i="8"/>
  <c r="L27" i="8"/>
  <c r="L28" i="8"/>
  <c r="I45" i="8"/>
  <c r="J45" i="8" s="1"/>
  <c r="J41" i="8"/>
  <c r="L22" i="8"/>
  <c r="L18" i="8"/>
  <c r="L21" i="8"/>
  <c r="F8" i="8"/>
  <c r="K8" i="8" s="1"/>
  <c r="L8" i="8" s="1"/>
  <c r="L24" i="8"/>
  <c r="L7" i="8"/>
  <c r="L26" i="8"/>
  <c r="L35" i="8"/>
  <c r="D49" i="7"/>
  <c r="E49" i="7" s="1"/>
  <c r="F49" i="7" s="1"/>
  <c r="G49" i="7" s="1"/>
  <c r="H49" i="7" s="1"/>
  <c r="I49" i="7" s="1"/>
  <c r="J49" i="7" s="1"/>
  <c r="K49" i="7" s="1"/>
  <c r="L49" i="7" s="1"/>
  <c r="M49" i="7" s="1"/>
  <c r="N49" i="7" s="1"/>
  <c r="L14" i="8"/>
  <c r="L25" i="8"/>
  <c r="L13" i="8"/>
  <c r="L31" i="8"/>
  <c r="L29" i="8"/>
  <c r="G45" i="8"/>
  <c r="H45" i="8" s="1"/>
  <c r="H41" i="8"/>
  <c r="L11" i="8"/>
  <c r="L37" i="8"/>
  <c r="Q44" i="7"/>
  <c r="O46" i="7"/>
  <c r="L19" i="8"/>
  <c r="L16" i="8"/>
  <c r="P46" i="7" l="1"/>
  <c r="O48" i="7"/>
  <c r="P48" i="7" s="1"/>
  <c r="Q48" i="7" s="1"/>
  <c r="F41" i="8"/>
  <c r="K41" i="8" s="1"/>
  <c r="L41" i="8" s="1"/>
  <c r="E43" i="8" l="1"/>
  <c r="Q46" i="7"/>
  <c r="O49" i="7"/>
  <c r="F43" i="8" l="1"/>
  <c r="K43" i="8"/>
  <c r="L43" i="8" s="1"/>
  <c r="E45" i="8"/>
  <c r="F45" i="8" l="1"/>
  <c r="E46" i="8"/>
  <c r="G46" i="8" s="1"/>
  <c r="I46" i="8" s="1"/>
  <c r="K45" i="8"/>
  <c r="L45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43" authorId="0" shapeId="0" xr:uid="{00000000-0006-0000-0700-000001000000}">
      <text>
        <r>
          <rPr>
            <sz val="11"/>
            <color theme="1"/>
            <rFont val="Calibri"/>
            <scheme val="minor"/>
          </rPr>
          <t>======
ID#AAABN56jF90
Juan Carlos Perez    (2024-05-22 09:00:44)
Para hacer un cálculo más exacto, habría que aplicar las diferencias temporales y permanentes del resultado contable respecto al resultado computable a efectos del impuesto de sociedades o IRPF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PgSPGc9PHEuN0n0fKlyPZ6/u/NQ=="/>
    </ext>
  </extLst>
</comments>
</file>

<file path=xl/sharedStrings.xml><?xml version="1.0" encoding="utf-8"?>
<sst xmlns="http://schemas.openxmlformats.org/spreadsheetml/2006/main" count="341" uniqueCount="199">
  <si>
    <t>NOTAS Y ACLARACIONES SOBRE ESTA HOJA</t>
  </si>
  <si>
    <t>El usuario de esta hoja puede usarla y modificarla para su uso personal o profesional, pero no puede distribuir copias, venderla o usarla para crear otros productos destinados a la venta.</t>
  </si>
  <si>
    <r>
      <rPr>
        <sz val="11"/>
        <color theme="1"/>
        <rFont val="Calibri"/>
      </rPr>
      <t xml:space="preserve">Esta hoja está diseñada para hacer un cálculo </t>
    </r>
    <r>
      <rPr>
        <b/>
        <sz val="11"/>
        <color theme="1"/>
        <rFont val="Calibri"/>
      </rPr>
      <t>BÁSICO y SENCILLO del PLAN ECONÓMICO FINANCIERO</t>
    </r>
    <r>
      <rPr>
        <sz val="11"/>
        <color theme="1"/>
        <rFont val="Calibri"/>
      </rPr>
      <t xml:space="preserve"> de un proyecto de empresa. Si lo que necesitas es un cálculo más avanzado, en el cual puedas analizar con </t>
    </r>
    <r>
      <rPr>
        <b/>
        <sz val="11"/>
        <color theme="1"/>
        <rFont val="Calibri"/>
      </rPr>
      <t>más detalle</t>
    </r>
    <r>
      <rPr>
        <sz val="11"/>
        <color theme="1"/>
        <rFont val="Calibri"/>
      </rPr>
      <t xml:space="preserve"> las ventas y los gastos y además realice los cálculos del</t>
    </r>
    <r>
      <rPr>
        <b/>
        <sz val="11"/>
        <color theme="1"/>
        <rFont val="Calibri"/>
      </rPr>
      <t xml:space="preserve"> IVA, formas de cobro y pago, retenciones y seguros sociales de forma automática</t>
    </r>
    <r>
      <rPr>
        <sz val="11"/>
        <color theme="1"/>
        <rFont val="Calibri"/>
      </rPr>
      <t>, puedes ponerte en contacto conmigo. Existe una hoja completa que lleva asociada horas</t>
    </r>
    <r>
      <rPr>
        <b/>
        <sz val="11"/>
        <color theme="1"/>
        <rFont val="Calibri"/>
      </rPr>
      <t xml:space="preserve"> </t>
    </r>
    <r>
      <rPr>
        <sz val="11"/>
        <color theme="1"/>
        <rFont val="Calibri"/>
      </rPr>
      <t>de consultoría, que se dedican principalmente al asesoramiento sobre la</t>
    </r>
    <r>
      <rPr>
        <sz val="11"/>
        <color rgb="FF0B5F15"/>
        <rFont val="Calibri"/>
      </rPr>
      <t xml:space="preserve"> </t>
    </r>
    <r>
      <rPr>
        <b/>
        <sz val="11"/>
        <color rgb="FF0B5F15"/>
        <rFont val="Calibri"/>
      </rPr>
      <t>forma de calcular y obtener las cifras, criterios, coherencia y utilidad final de la información</t>
    </r>
    <r>
      <rPr>
        <sz val="11"/>
        <color theme="1"/>
        <rFont val="Calibri"/>
      </rPr>
      <t xml:space="preserve"> obtenida.</t>
    </r>
  </si>
  <si>
    <t>DIFERENCIAS ENTRE LA PLANTILLA BÁSICA Y LA PLANTILLA AVANZADA</t>
  </si>
  <si>
    <t>Plantilla BÁSICA</t>
  </si>
  <si>
    <t>Plantilla AVANZADA</t>
  </si>
  <si>
    <t>OBSERVACIONES PARA EL PLAN AVANZADO</t>
  </si>
  <si>
    <t>GENERAL</t>
  </si>
  <si>
    <t>Cálculos mes a mes</t>
  </si>
  <si>
    <t>√</t>
  </si>
  <si>
    <t>Diferentes tipos de IVA y retenciones</t>
  </si>
  <si>
    <t>X</t>
  </si>
  <si>
    <t>En el avanzado se puede definir un tipo de IVA y de retención por cada línea de producto / cliente y por cada tipo de gasto</t>
  </si>
  <si>
    <t>Calculo de IVA y retenciones</t>
  </si>
  <si>
    <t>Manual</t>
  </si>
  <si>
    <t>Automático</t>
  </si>
  <si>
    <t>Estimación de las entradas y salidas de tesorería en función de las formas de cobro y pago</t>
  </si>
  <si>
    <t>Plan de inversiones</t>
  </si>
  <si>
    <t>Calculo de amortizaciones mensuales</t>
  </si>
  <si>
    <t>El avanzado las incorpora automáticamente al periodo correspondiente del plan de gastos</t>
  </si>
  <si>
    <t>Plan de financiación</t>
  </si>
  <si>
    <t>Cuadro de amortización del préstamo</t>
  </si>
  <si>
    <t>El avanzado incorpora  los intereses automáticamente al periodo correspondiente del plan de gastos</t>
  </si>
  <si>
    <t>Plan de ventas</t>
  </si>
  <si>
    <t>Posibilidad de calcular por unidades de producto o servicio y mayor detalle</t>
  </si>
  <si>
    <t>Plan de gastos</t>
  </si>
  <si>
    <t>Detalle de los gastos</t>
  </si>
  <si>
    <t>Básico</t>
  </si>
  <si>
    <t>Alto</t>
  </si>
  <si>
    <t>Balance previsional</t>
  </si>
  <si>
    <t>Opcional</t>
  </si>
  <si>
    <t>Plan de tesorería (cash flow)</t>
  </si>
  <si>
    <t>Plan a 3 años</t>
  </si>
  <si>
    <t>Horas de consultoría incluidas</t>
  </si>
  <si>
    <t>Solicitar precio</t>
  </si>
  <si>
    <t>PRECIO</t>
  </si>
  <si>
    <t>GRATUITO</t>
  </si>
  <si>
    <t>Captura de pantalla de ejemplo del plan de ventas en el PLAN AVANZADO</t>
  </si>
  <si>
    <t>INTRUCCIONES GENERALES</t>
  </si>
  <si>
    <t>●</t>
  </si>
  <si>
    <t>Las celdas de color gris son para introducir datos</t>
  </si>
  <si>
    <t>Los importes correspondientes a ingresos e inversiones se introducen en positivo, los de gastos en negativo</t>
  </si>
  <si>
    <t>Todos los importes hay que introducirlos SIN IVA ni retenciones, tanto en ingresos, como en gastos e inversiones. Posteriormente en las celdas correspondientes a cobros y pagos se añadirá el tipo de IVA y de retención que le corresponda para calcular ese cobro o pago</t>
  </si>
  <si>
    <r>
      <rPr>
        <b/>
        <sz val="11"/>
        <color rgb="FFFF0000"/>
        <rFont val="Calibri"/>
      </rPr>
      <t xml:space="preserve">IMPORTANTE. </t>
    </r>
    <r>
      <rPr>
        <b/>
        <sz val="11"/>
        <color theme="1"/>
        <rFont val="Calibri"/>
      </rPr>
      <t>En caso de necesitar añadir líneas</t>
    </r>
  </si>
  <si>
    <r>
      <rPr>
        <sz val="11"/>
        <color theme="1"/>
        <rFont val="Calibri"/>
      </rPr>
      <t xml:space="preserve">En todas las hojas de datos, </t>
    </r>
    <r>
      <rPr>
        <sz val="11"/>
        <color rgb="FF0B5F15"/>
        <rFont val="Calibri"/>
      </rPr>
      <t>si se quieren insertar líneas hay que hacerlo siempre entre dos líneas de datos (nunca la primera o la última)</t>
    </r>
    <r>
      <rPr>
        <sz val="11"/>
        <color theme="1"/>
        <rFont val="Calibri"/>
      </rPr>
      <t>, y copiar toda la línea inmediatamente superior. Es importante hacerlo así para que se copien las fórmulas y los resultados sean correctos.</t>
    </r>
  </si>
  <si>
    <t>A PARTIR DE ESTA LÍNEA, PUEDES INCLUIR INTRUCCIONES PROPIAS QUE TE SIRVAN COMO REFERENCIA</t>
  </si>
  <si>
    <t>DATOS GENERALES DE LA EMPRESA</t>
  </si>
  <si>
    <t>Nombre de la empresa</t>
  </si>
  <si>
    <t>Nombre empresa</t>
  </si>
  <si>
    <t>Ejercicio</t>
  </si>
  <si>
    <t>Plan de inversión</t>
  </si>
  <si>
    <t>Introducir valores SIN IVA y en positivo</t>
  </si>
  <si>
    <t>TOTAL</t>
  </si>
  <si>
    <t>Plazo amortización (años)</t>
  </si>
  <si>
    <t>Amortización mensual</t>
  </si>
  <si>
    <t>Activo No Corriente</t>
  </si>
  <si>
    <t>INTANGIBLE</t>
  </si>
  <si>
    <t>Aplicaciones informáticas</t>
  </si>
  <si>
    <t>Otro inmovilizado intangible (Derechos de traspaso, …)</t>
  </si>
  <si>
    <t>MATERIAL</t>
  </si>
  <si>
    <t>Terrenos y Construcciones</t>
  </si>
  <si>
    <t>Instalaciones técnicas.</t>
  </si>
  <si>
    <t>Otras instalaciones.</t>
  </si>
  <si>
    <t xml:space="preserve">Maquinaria </t>
  </si>
  <si>
    <t>Utillaje</t>
  </si>
  <si>
    <t>Mobiliario</t>
  </si>
  <si>
    <t>Equipos para el proceso de la información</t>
  </si>
  <si>
    <t>Elementos de transporte</t>
  </si>
  <si>
    <t>Otro Inmovilizado Material</t>
  </si>
  <si>
    <t>OTROS</t>
  </si>
  <si>
    <t>Fianzas</t>
  </si>
  <si>
    <t>Gastos de constitución</t>
  </si>
  <si>
    <t>Compra de existencias para almacén</t>
  </si>
  <si>
    <t>Importe</t>
  </si>
  <si>
    <t>TOTAL FINANCIACIÓN</t>
  </si>
  <si>
    <t>PROPIA</t>
  </si>
  <si>
    <t>Fecha Aportación</t>
  </si>
  <si>
    <t>Aportación de socios y promotores</t>
  </si>
  <si>
    <t>Tipo interés anual</t>
  </si>
  <si>
    <t>Cuota mensual</t>
  </si>
  <si>
    <t>AJENA</t>
  </si>
  <si>
    <t>Fecha concesión</t>
  </si>
  <si>
    <t>Primer año</t>
  </si>
  <si>
    <t>Segundo año</t>
  </si>
  <si>
    <t>Plazo devolución (años)</t>
  </si>
  <si>
    <t>Comisiones (apertura, estudio…)</t>
  </si>
  <si>
    <t>Fecha devolución</t>
  </si>
  <si>
    <t>Préstamo bancario</t>
  </si>
  <si>
    <t>Aportación de amigos y familiares</t>
  </si>
  <si>
    <t>PRESUPUESTO ANUAL DE INGRESOS Y GASTOS</t>
  </si>
  <si>
    <t>Introducir valores SIN IVA y en negativo (gastos) o positivo (ingresos)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</si>
  <si>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</si>
  <si>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</si>
  <si>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</si>
  <si>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</si>
  <si>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</si>
  <si>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</si>
  <si>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</si>
  <si>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</si>
  <si>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</si>
  <si>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</si>
  <si>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</si>
  <si>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</si>
  <si>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</si>
  <si>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SIGNO</t>
  </si>
  <si>
    <t>+</t>
  </si>
  <si>
    <t>INGRESOS</t>
  </si>
  <si>
    <t>Línea de productos o servicios 1</t>
  </si>
  <si>
    <t>Línea de productos o servicios 2</t>
  </si>
  <si>
    <t>Gastos directos</t>
  </si>
  <si>
    <t>%</t>
  </si>
  <si>
    <t>-</t>
  </si>
  <si>
    <t>Coste de las ventas</t>
  </si>
  <si>
    <t>Otros gastos directos</t>
  </si>
  <si>
    <t>Gastos de personal</t>
  </si>
  <si>
    <t>Salario promotor</t>
  </si>
  <si>
    <t>Cuota autónomos</t>
  </si>
  <si>
    <t>Trabajador 1</t>
  </si>
  <si>
    <t>Trabajador 2</t>
  </si>
  <si>
    <t>Gastos generales</t>
  </si>
  <si>
    <t>Arrendamiento local</t>
  </si>
  <si>
    <t>Otros arrendamientos</t>
  </si>
  <si>
    <t>Gestoría y abogados</t>
  </si>
  <si>
    <t>Patentes y marcas</t>
  </si>
  <si>
    <t>Gastos web. Diseño, hosting y dominio</t>
  </si>
  <si>
    <t>Transporte</t>
  </si>
  <si>
    <t>Seguros</t>
  </si>
  <si>
    <t>Publicidad y Relaciones públicas</t>
  </si>
  <si>
    <t>Suministros (electricidad, agua…)</t>
  </si>
  <si>
    <t>Material de oficina</t>
  </si>
  <si>
    <t>Teléfonos y Comunicaciones</t>
  </si>
  <si>
    <t>Gastos varios</t>
  </si>
  <si>
    <t>Amortización</t>
  </si>
  <si>
    <t>Otros ingresos y gastos</t>
  </si>
  <si>
    <t>Subvenciones</t>
  </si>
  <si>
    <t>Intereses préstamos</t>
  </si>
  <si>
    <r>
      <rPr>
        <b/>
        <sz val="16"/>
        <color theme="1"/>
        <rFont val="Calibri"/>
      </rPr>
      <t xml:space="preserve">+ / </t>
    </r>
    <r>
      <rPr>
        <b/>
        <sz val="16"/>
        <color rgb="FFFF0000"/>
        <rFont val="Calibri"/>
      </rPr>
      <t>-</t>
    </r>
  </si>
  <si>
    <t>Ingresos y gastos extraordinarios</t>
  </si>
  <si>
    <r>
      <rPr>
        <b/>
        <sz val="16"/>
        <color theme="1"/>
        <rFont val="Calibri"/>
      </rPr>
      <t xml:space="preserve">+ / </t>
    </r>
    <r>
      <rPr>
        <b/>
        <sz val="16"/>
        <color rgb="FFFF0000"/>
        <rFont val="Calibri"/>
      </rPr>
      <t>-</t>
    </r>
  </si>
  <si>
    <t>Resultado antes de impuestos</t>
  </si>
  <si>
    <t>Impuestos (IRPF/Imp.Sociedades)</t>
  </si>
  <si>
    <t>Resultado mensual</t>
  </si>
  <si>
    <t>Resultado acumulado</t>
  </si>
  <si>
    <t>PRESUPUESTO ANUAL DE TESORERIA</t>
  </si>
  <si>
    <t>Cobros de facturas (IVA y retenciones incluidos)</t>
  </si>
  <si>
    <t>Ejercicios siguientes</t>
  </si>
  <si>
    <t>Ventas</t>
  </si>
  <si>
    <t>Pagos de facturas (IVA y retenciones incluidos)</t>
  </si>
  <si>
    <t>Inversiones</t>
  </si>
  <si>
    <t>Compras y gastos</t>
  </si>
  <si>
    <t>Pagos y devoluciones de Impuestos</t>
  </si>
  <si>
    <r>
      <rPr>
        <b/>
        <sz val="16"/>
        <color theme="1"/>
        <rFont val="Calibri"/>
      </rPr>
      <t xml:space="preserve">+ / </t>
    </r>
    <r>
      <rPr>
        <b/>
        <sz val="16"/>
        <color rgb="FFFF0000"/>
        <rFont val="Calibri"/>
      </rPr>
      <t>-</t>
    </r>
  </si>
  <si>
    <t>IVA (1)</t>
  </si>
  <si>
    <t>Modelo 130 (2)</t>
  </si>
  <si>
    <r>
      <rPr>
        <b/>
        <sz val="16"/>
        <color theme="1"/>
        <rFont val="Calibri"/>
      </rPr>
      <t xml:space="preserve">+ / </t>
    </r>
    <r>
      <rPr>
        <b/>
        <sz val="16"/>
        <color rgb="FFFF0000"/>
        <rFont val="Calibri"/>
      </rPr>
      <t>-</t>
    </r>
  </si>
  <si>
    <t>IRPF/Imp.Soc. ejercicio anterior</t>
  </si>
  <si>
    <t>Retenciones personal</t>
  </si>
  <si>
    <t>Seguros sociales</t>
  </si>
  <si>
    <t>TOTAL IMPUESTOS</t>
  </si>
  <si>
    <t>Otros cobros y pagos</t>
  </si>
  <si>
    <t>Fianzas y gastos de constitución</t>
  </si>
  <si>
    <r>
      <rPr>
        <b/>
        <sz val="16"/>
        <color theme="1"/>
        <rFont val="Calibri"/>
      </rPr>
      <t xml:space="preserve">+ / </t>
    </r>
    <r>
      <rPr>
        <b/>
        <sz val="16"/>
        <color rgb="FFFF0000"/>
        <rFont val="Calibri"/>
      </rPr>
      <t>-</t>
    </r>
  </si>
  <si>
    <t>Cobro/devolución de préstamos</t>
  </si>
  <si>
    <r>
      <rPr>
        <b/>
        <sz val="16"/>
        <color theme="1"/>
        <rFont val="Calibri"/>
      </rPr>
      <t xml:space="preserve">+ / </t>
    </r>
    <r>
      <rPr>
        <b/>
        <sz val="16"/>
        <color rgb="FFFF0000"/>
        <rFont val="Calibri"/>
      </rPr>
      <t>-</t>
    </r>
  </si>
  <si>
    <t>Aportaciones de socios</t>
  </si>
  <si>
    <r>
      <rPr>
        <b/>
        <sz val="16"/>
        <color theme="1"/>
        <rFont val="Calibri"/>
      </rPr>
      <t xml:space="preserve">+ / </t>
    </r>
    <r>
      <rPr>
        <b/>
        <sz val="16"/>
        <color rgb="FFFF0000"/>
        <rFont val="Calibri"/>
      </rPr>
      <t>-</t>
    </r>
  </si>
  <si>
    <t>Saldo final ejercicio</t>
  </si>
  <si>
    <t>Saldo de tesorería mensual</t>
  </si>
  <si>
    <t>Saldo de tesorería acumulado</t>
  </si>
  <si>
    <t>(1) Los saldos positivos de IVA no implican necesariamente una entrada de tesorería. Consultar si hay derecho a devolución o se acumula el saldo para compensar con periodos posteriores</t>
  </si>
  <si>
    <t>(2) El modelo 130 no se utiliza en todos los casos, por ejemplo si las facturas emitidas van con retención y bajo determinadas circunstancias. Consultar normativa vigente</t>
  </si>
  <si>
    <t>Previsión de ingresos y gastos</t>
  </si>
  <si>
    <t>Eje +1</t>
  </si>
  <si>
    <t>Eje +2</t>
  </si>
  <si>
    <t>TOTAL INGRESOS</t>
  </si>
  <si>
    <t>TOTAL GASTOS DIRECTOS</t>
  </si>
  <si>
    <t>TOTAL GASTOS DE PERSONAL</t>
  </si>
  <si>
    <t>TOTAL GASTOS GENERALES</t>
  </si>
  <si>
    <t>Resultado de la actividad</t>
  </si>
  <si>
    <t>TOTAL OTROS INGRESOS Y GASTOS</t>
  </si>
  <si>
    <t>IMPUESTO DE SOCIEDADES /IRPF</t>
  </si>
  <si>
    <t>Resultado final</t>
  </si>
  <si>
    <t>GASTOS</t>
  </si>
  <si>
    <t>Directos</t>
  </si>
  <si>
    <t>Personal</t>
  </si>
  <si>
    <t>Generales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</si>
  <si>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</si>
  <si>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</si>
  <si>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</si>
  <si>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</si>
  <si>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</si>
  <si>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</si>
  <si>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</si>
  <si>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</si>
  <si>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</si>
  <si>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</si>
  <si>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</si>
  <si>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</si>
  <si>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RESULTADO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</si>
</sst>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d/m/yyyy"/>
    <numFmt numFmtId="166" formatCode="#,##0_ ;[Red]\-#,##0\ "/>
    <numFmt numFmtId="167" formatCode="0.0%"/>
  </numFmts>
  <fonts count="69">
    <font>
      <sz val="11"/>
      <color theme="1"/>
      <name val="Calibri"/>
      <scheme val="minor"/>
    </font>
    <font>
      <b/>
      <sz val="14"/>
      <color rgb="FF0B5F15"/>
      <name val="Calibri"/>
    </font>
    <font>
      <sz val="11"/>
      <color theme="1"/>
      <name val="Calibri"/>
    </font>
    <font>
      <b/>
      <sz val="11"/>
      <color theme="1"/>
      <name val="Quattrocento Sans"/>
    </font>
    <font>
      <b/>
      <sz val="11"/>
      <color rgb="FF0B5F15"/>
      <name val="Quattrocento Sans"/>
    </font>
    <font>
      <b/>
      <sz val="14"/>
      <color rgb="FF00B050"/>
      <name val="Quattrocento Sans"/>
    </font>
    <font>
      <b/>
      <sz val="10"/>
      <color rgb="FF00B050"/>
      <name val="Quattrocento Sans"/>
    </font>
    <font>
      <sz val="10"/>
      <color theme="1"/>
      <name val="Quattrocento Sans"/>
    </font>
    <font>
      <b/>
      <sz val="11"/>
      <color rgb="FFFF0000"/>
      <name val="Quattrocento Sans"/>
    </font>
    <font>
      <b/>
      <sz val="11"/>
      <color rgb="FF00B050"/>
      <name val="Quattrocento Sans"/>
    </font>
    <font>
      <sz val="11"/>
      <color theme="1"/>
      <name val="Quattrocento Sans"/>
    </font>
    <font>
      <b/>
      <sz val="14"/>
      <color theme="1"/>
      <name val="Quattrocento Sans"/>
    </font>
    <font>
      <sz val="11"/>
      <name val="Calibri"/>
    </font>
    <font>
      <b/>
      <sz val="11"/>
      <color rgb="FF0070C0"/>
      <name val="Quattrocento Sans"/>
    </font>
    <font>
      <b/>
      <sz val="11"/>
      <color rgb="FF0B5F15"/>
      <name val="Calibri"/>
    </font>
    <font>
      <b/>
      <sz val="16"/>
      <color rgb="FF0B5F15"/>
      <name val="Calibri"/>
    </font>
    <font>
      <sz val="9"/>
      <color theme="1"/>
      <name val="Quattrocento Sans"/>
    </font>
    <font>
      <b/>
      <sz val="11"/>
      <color theme="1"/>
      <name val="Calibri"/>
    </font>
    <font>
      <b/>
      <sz val="16"/>
      <color theme="1"/>
      <name val="Calibri"/>
    </font>
    <font>
      <b/>
      <sz val="12"/>
      <color rgb="FF0B5F15"/>
      <name val="Calibri"/>
    </font>
    <font>
      <b/>
      <sz val="14"/>
      <color theme="1"/>
      <name val="Calibri"/>
    </font>
    <font>
      <sz val="14"/>
      <color theme="1"/>
      <name val="Calibri"/>
    </font>
    <font>
      <sz val="18"/>
      <color theme="1"/>
      <name val="Quattrocento Sans"/>
    </font>
    <font>
      <b/>
      <sz val="18"/>
      <color rgb="FF0B5F15"/>
      <name val="Quattrocento Sans"/>
    </font>
    <font>
      <sz val="16"/>
      <color rgb="FF0B5F15"/>
      <name val="Quattrocento Sans"/>
    </font>
    <font>
      <b/>
      <sz val="18"/>
      <color rgb="FFC55A11"/>
      <name val="Quattrocento Sans"/>
    </font>
    <font>
      <sz val="16"/>
      <color rgb="FF0070C0"/>
      <name val="Quattrocento Sans"/>
    </font>
    <font>
      <sz val="10"/>
      <color rgb="FF0070C0"/>
      <name val="Quattrocento Sans"/>
    </font>
    <font>
      <b/>
      <sz val="10"/>
      <color theme="1"/>
      <name val="Quattrocento Sans"/>
    </font>
    <font>
      <b/>
      <sz val="9"/>
      <color theme="1"/>
      <name val="Quattrocento Sans"/>
    </font>
    <font>
      <i/>
      <sz val="10"/>
      <color theme="1"/>
      <name val="Quattrocento Sans"/>
    </font>
    <font>
      <sz val="11"/>
      <color theme="0"/>
      <name val="Quattrocento Sans"/>
    </font>
    <font>
      <sz val="10"/>
      <color rgb="FFFF0000"/>
      <name val="Quattrocento Sans"/>
    </font>
    <font>
      <b/>
      <sz val="20"/>
      <color theme="1"/>
      <name val="Quattrocento Sans"/>
    </font>
    <font>
      <sz val="20"/>
      <color theme="1"/>
      <name val="Quattrocento Sans"/>
    </font>
    <font>
      <sz val="28"/>
      <color rgb="FF0070C0"/>
      <name val="Quattrocento Sans"/>
    </font>
    <font>
      <b/>
      <sz val="12"/>
      <color theme="1"/>
      <name val="Quattrocento Sans"/>
    </font>
    <font>
      <sz val="22"/>
      <color rgb="FF0070C0"/>
      <name val="Quattrocento Sans"/>
    </font>
    <font>
      <b/>
      <sz val="18"/>
      <color theme="1"/>
      <name val="Quattrocento Sans"/>
    </font>
    <font>
      <b/>
      <sz val="24"/>
      <color theme="1"/>
      <name val="Quattrocento Sans"/>
    </font>
    <font>
      <sz val="36"/>
      <color theme="0"/>
      <name val="Quattrocento Sans"/>
    </font>
    <font>
      <sz val="11"/>
      <color rgb="FF0070C0"/>
      <name val="Calibri"/>
    </font>
    <font>
      <sz val="12"/>
      <color rgb="FF0070C0"/>
      <name val="Quattrocento Sans"/>
    </font>
    <font>
      <sz val="12"/>
      <color rgb="FFFF0000"/>
      <name val="Quattrocento Sans"/>
    </font>
    <font>
      <b/>
      <sz val="14"/>
      <color rgb="FF808080"/>
      <name val="Quattrocento Sans"/>
    </font>
    <font>
      <sz val="12"/>
      <color theme="1"/>
      <name val="Quattrocento Sans"/>
    </font>
    <font>
      <sz val="14"/>
      <color theme="1"/>
      <name val="Quattrocento Sans"/>
    </font>
    <font>
      <b/>
      <sz val="16"/>
      <color rgb="FFFF0000"/>
      <name val="Calibri"/>
    </font>
    <font>
      <b/>
      <sz val="20"/>
      <color rgb="FF0070C0"/>
      <name val="Quattrocento Sans"/>
    </font>
    <font>
      <b/>
      <sz val="12"/>
      <color rgb="FF0070C0"/>
      <name val="Quattrocento Sans"/>
    </font>
    <font>
      <sz val="12"/>
      <color theme="1"/>
      <name val="Calibri"/>
    </font>
    <font>
      <b/>
      <i/>
      <sz val="11"/>
      <color theme="1"/>
      <name val="Quattrocento Sans"/>
    </font>
    <font>
      <b/>
      <sz val="16"/>
      <color theme="1"/>
      <name val="Quattrocento Sans"/>
    </font>
    <font>
      <sz val="12"/>
      <color rgb="FFFFFFCC"/>
      <name val="Quattrocento Sans"/>
    </font>
    <font>
      <b/>
      <sz val="12"/>
      <color rgb="FFFFFFFF"/>
      <name val="Quattrocento Sans"/>
    </font>
    <font>
      <sz val="36"/>
      <color rgb="FF0070C0"/>
      <name val="Quattrocento Sans"/>
    </font>
    <font>
      <b/>
      <sz val="22"/>
      <color rgb="FF0070C0"/>
      <name val="Quattrocento Sans"/>
    </font>
    <font>
      <b/>
      <sz val="10"/>
      <color rgb="FF0070C0"/>
      <name val="Quattrocento Sans"/>
    </font>
    <font>
      <i/>
      <sz val="16"/>
      <color rgb="FFFFFFCC"/>
      <name val="Quattrocento Sans"/>
    </font>
    <font>
      <i/>
      <sz val="12"/>
      <color theme="1"/>
      <name val="Quattrocento Sans"/>
    </font>
    <font>
      <i/>
      <sz val="10"/>
      <color rgb="FF0070C0"/>
      <name val="Quattrocento Sans"/>
    </font>
    <font>
      <i/>
      <sz val="14"/>
      <color theme="1"/>
      <name val="Quattrocento Sans"/>
    </font>
    <font>
      <b/>
      <sz val="20"/>
      <color rgb="FFFFFFCC"/>
      <name val="Quattrocento Sans"/>
    </font>
    <font>
      <b/>
      <sz val="12"/>
      <color rgb="FF7F7F7F"/>
      <name val="Quattrocento Sans"/>
    </font>
    <font>
      <sz val="12"/>
      <color rgb="FF7F7F7F"/>
      <name val="Quattrocento Sans"/>
    </font>
    <font>
      <sz val="11"/>
      <color theme="1"/>
      <name val="Calibri"/>
      <scheme val="minor"/>
    </font>
    <font>
      <sz val="11"/>
      <color rgb="FF0B5F15"/>
      <name val="Calibri"/>
    </font>
    <font>
      <b/>
      <sz val="11"/>
      <color rgb="FFFF0000"/>
      <name val="Calibri"/>
    </font>
    <font>
      <sz val="24"/>
      <color theme="1"/>
      <name val="Quattrocento Sans"/>
      <family val="2"/>
    </font>
  </fonts>
  <fills count="10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  <fill>
      <patternFill patternType="solid">
        <fgColor rgb="FFDADADA"/>
        <bgColor rgb="FFDADADA"/>
      </patternFill>
    </fill>
    <fill>
      <patternFill patternType="solid">
        <fgColor theme="0"/>
        <bgColor theme="0"/>
      </patternFill>
    </fill>
    <fill>
      <patternFill patternType="solid">
        <fgColor rgb="FFD9E2F3"/>
        <bgColor rgb="FFD9E2F3"/>
      </patternFill>
    </fill>
    <fill>
      <patternFill patternType="solid">
        <fgColor rgb="FFDEEAF6"/>
        <bgColor rgb="FFDEEAF6"/>
      </patternFill>
    </fill>
    <fill>
      <patternFill patternType="solid">
        <fgColor rgb="FFFFFFFF"/>
        <bgColor rgb="FFFFFFFF"/>
      </patternFill>
    </fill>
    <fill>
      <patternFill patternType="solid">
        <fgColor rgb="FF2F5496"/>
        <bgColor rgb="FF2F5496"/>
      </patternFill>
    </fill>
    <fill>
      <patternFill patternType="solid">
        <fgColor rgb="FFD8D8D8"/>
        <bgColor rgb="FFD8D8D8"/>
      </patternFill>
    </fill>
  </fills>
  <borders count="10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7F7F7F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7F7F7F"/>
      </bottom>
      <diagonal/>
    </border>
    <border>
      <left style="medium">
        <color rgb="FF000000"/>
      </left>
      <right style="medium">
        <color rgb="FF000000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medium">
        <color rgb="FF000000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7F7F7F"/>
      </top>
      <bottom style="thin">
        <color rgb="FF7F7F7F"/>
      </bottom>
      <diagonal/>
    </border>
    <border>
      <left style="medium">
        <color rgb="FF000000"/>
      </left>
      <right style="medium">
        <color rgb="FF000000"/>
      </right>
      <top style="thin">
        <color rgb="FF7F7F7F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7F7F7F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7F7F7F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7F7F7F"/>
      </top>
      <bottom/>
      <diagonal/>
    </border>
    <border>
      <left style="thin">
        <color rgb="FF000000"/>
      </left>
      <right style="medium">
        <color rgb="FF000000"/>
      </right>
      <top style="thin">
        <color rgb="FF7F7F7F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7F7F7F"/>
      </bottom>
      <diagonal/>
    </border>
    <border>
      <left style="medium">
        <color rgb="FF000000"/>
      </left>
      <right style="thin">
        <color rgb="FF000000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/>
      <bottom style="thin">
        <color rgb="FF7F7F7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7F7F7F"/>
      </bottom>
      <diagonal/>
    </border>
    <border>
      <left style="thin">
        <color rgb="FF000000"/>
      </left>
      <right style="thin">
        <color rgb="FFC0C0C0"/>
      </right>
      <top style="thin">
        <color rgb="FF00000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000000"/>
      </top>
      <bottom style="thin">
        <color rgb="FFC0C0C0"/>
      </bottom>
      <diagonal/>
    </border>
    <border>
      <left/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C0C0C0"/>
      </right>
      <top style="thin">
        <color rgb="FFC0C0C0"/>
      </top>
      <bottom style="hair">
        <color rgb="FFAEABAB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hair">
        <color rgb="FFAEABAB"/>
      </bottom>
      <diagonal/>
    </border>
    <border>
      <left/>
      <right style="thin">
        <color rgb="FF000000"/>
      </right>
      <top style="thin">
        <color rgb="FFC0C0C0"/>
      </top>
      <bottom style="hair">
        <color rgb="FFAEABAB"/>
      </bottom>
      <diagonal/>
    </border>
    <border>
      <left style="thin">
        <color rgb="FF000000"/>
      </left>
      <right style="thin">
        <color rgb="FFC0C0C0"/>
      </right>
      <top style="hair">
        <color rgb="FFAEABAB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hair">
        <color rgb="FFAEABAB"/>
      </top>
      <bottom style="thin">
        <color rgb="FF000000"/>
      </bottom>
      <diagonal/>
    </border>
    <border>
      <left/>
      <right style="thin">
        <color rgb="FF000000"/>
      </right>
      <top style="hair">
        <color rgb="FFAEABAB"/>
      </top>
      <bottom style="thin">
        <color rgb="FF000000"/>
      </bottom>
      <diagonal/>
    </border>
    <border>
      <left style="thin">
        <color rgb="FFC0C0C0"/>
      </left>
      <right style="thin">
        <color rgb="FF000000"/>
      </right>
      <top style="thin">
        <color rgb="FFC0C0C0"/>
      </top>
      <bottom style="hair">
        <color rgb="FFAEABAB"/>
      </bottom>
      <diagonal/>
    </border>
    <border>
      <left style="thin">
        <color rgb="FF000000"/>
      </left>
      <right style="thin">
        <color rgb="FFC0C0C0"/>
      </right>
      <top style="hair">
        <color rgb="FFAEABAB"/>
      </top>
      <bottom style="hair">
        <color rgb="FFAEABAB"/>
      </bottom>
      <diagonal/>
    </border>
    <border>
      <left style="thin">
        <color rgb="FFC0C0C0"/>
      </left>
      <right style="thin">
        <color rgb="FFC0C0C0"/>
      </right>
      <top style="hair">
        <color rgb="FFAEABAB"/>
      </top>
      <bottom style="hair">
        <color rgb="FFAEABAB"/>
      </bottom>
      <diagonal/>
    </border>
    <border>
      <left style="thin">
        <color rgb="FFC0C0C0"/>
      </left>
      <right style="thin">
        <color rgb="FF000000"/>
      </right>
      <top style="hair">
        <color rgb="FFAEABAB"/>
      </top>
      <bottom style="hair">
        <color rgb="FFAEABAB"/>
      </bottom>
      <diagonal/>
    </border>
    <border>
      <left/>
      <right style="thin">
        <color rgb="FF000000"/>
      </right>
      <top style="hair">
        <color rgb="FFAEABAB"/>
      </top>
      <bottom style="hair">
        <color rgb="FFAEABAB"/>
      </bottom>
      <diagonal/>
    </border>
    <border>
      <left style="thin">
        <color rgb="FFC0C0C0"/>
      </left>
      <right style="thin">
        <color rgb="FF000000"/>
      </right>
      <top style="hair">
        <color rgb="FFAEABAB"/>
      </top>
      <bottom style="thin">
        <color rgb="FF000000"/>
      </bottom>
      <diagonal/>
    </border>
    <border>
      <left style="thin">
        <color rgb="FFC0C0C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/>
      <right style="thin">
        <color rgb="FFBFBFBF"/>
      </right>
      <top style="thin">
        <color rgb="FF000000"/>
      </top>
      <bottom style="thin">
        <color rgb="FF000000"/>
      </bottom>
      <diagonal/>
    </border>
    <border>
      <left style="thin">
        <color rgb="FFBFBFB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C0C0C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BFBFBF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/>
      <top style="thin">
        <color rgb="FF000000"/>
      </top>
      <bottom style="thin">
        <color rgb="FFC0C0C0"/>
      </bottom>
      <diagonal/>
    </border>
    <border>
      <left/>
      <right/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00"/>
      </right>
      <top/>
      <bottom style="thin">
        <color rgb="FFC0C0C0"/>
      </bottom>
      <diagonal/>
    </border>
    <border>
      <left style="thin">
        <color rgb="FF000000"/>
      </left>
      <right style="thin">
        <color rgb="FF000000"/>
      </right>
      <top/>
      <bottom style="thin">
        <color rgb="FFC0C0C0"/>
      </bottom>
      <diagonal/>
    </border>
    <border>
      <left style="thin">
        <color rgb="FF000000"/>
      </left>
      <right/>
      <top style="thin">
        <color rgb="FFC0C0C0"/>
      </top>
      <bottom style="thin">
        <color rgb="FF000000"/>
      </bottom>
      <diagonal/>
    </border>
    <border>
      <left/>
      <right/>
      <top style="thin">
        <color rgb="FFC0C0C0"/>
      </top>
      <bottom style="thin">
        <color rgb="FF000000"/>
      </bottom>
      <diagonal/>
    </border>
    <border>
      <left/>
      <right/>
      <top style="thin">
        <color rgb="FFC0C0C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0C0C0"/>
      </top>
      <bottom/>
      <diagonal/>
    </border>
    <border>
      <left style="thin">
        <color rgb="FF000000"/>
      </left>
      <right style="thin">
        <color rgb="FF000000"/>
      </right>
      <top style="thin">
        <color rgb="FFC0C0C0"/>
      </top>
      <bottom/>
      <diagonal/>
    </border>
    <border>
      <left style="thin">
        <color rgb="FF00000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/>
      <right style="thin">
        <color rgb="FF000000"/>
      </right>
      <top style="thin">
        <color rgb="FFC0C0C0"/>
      </top>
      <bottom style="thin">
        <color rgb="FFC0C0C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C0C0C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2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wrapText="1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0" fillId="0" borderId="0" xfId="0" applyFont="1" applyAlignment="1">
      <alignment wrapText="1"/>
    </xf>
    <xf numFmtId="0" fontId="10" fillId="0" borderId="0" xfId="0" applyFont="1"/>
    <xf numFmtId="0" fontId="14" fillId="0" borderId="0" xfId="0" applyFont="1"/>
    <xf numFmtId="0" fontId="15" fillId="0" borderId="0" xfId="0" applyFont="1"/>
    <xf numFmtId="0" fontId="2" fillId="0" borderId="0" xfId="0" applyFont="1"/>
    <xf numFmtId="0" fontId="16" fillId="0" borderId="0" xfId="0" quotePrefix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wrapText="1"/>
    </xf>
    <xf numFmtId="0" fontId="18" fillId="0" borderId="0" xfId="0" applyFont="1"/>
    <xf numFmtId="0" fontId="19" fillId="0" borderId="0" xfId="0" applyFont="1" applyAlignment="1">
      <alignment horizontal="right"/>
    </xf>
    <xf numFmtId="0" fontId="20" fillId="3" borderId="4" xfId="0" applyFont="1" applyFill="1" applyBorder="1" applyAlignment="1">
      <alignment horizontal="left"/>
    </xf>
    <xf numFmtId="0" fontId="21" fillId="3" borderId="4" xfId="0" applyFont="1" applyFill="1" applyBorder="1" applyAlignment="1">
      <alignment horizontal="left"/>
    </xf>
    <xf numFmtId="0" fontId="22" fillId="4" borderId="4" xfId="0" applyFont="1" applyFill="1" applyBorder="1"/>
    <xf numFmtId="0" fontId="23" fillId="0" borderId="0" xfId="0" applyFont="1"/>
    <xf numFmtId="0" fontId="24" fillId="4" borderId="4" xfId="0" applyFont="1" applyFill="1" applyBorder="1" applyAlignment="1">
      <alignment horizontal="center" vertical="center"/>
    </xf>
    <xf numFmtId="0" fontId="25" fillId="0" borderId="0" xfId="0" applyFont="1"/>
    <xf numFmtId="0" fontId="26" fillId="4" borderId="4" xfId="0" applyFont="1" applyFill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 wrapText="1"/>
    </xf>
    <xf numFmtId="0" fontId="28" fillId="5" borderId="5" xfId="0" applyFont="1" applyFill="1" applyBorder="1" applyAlignment="1">
      <alignment horizontal="left" vertical="center"/>
    </xf>
    <xf numFmtId="3" fontId="3" fillId="5" borderId="6" xfId="0" applyNumberFormat="1" applyFont="1" applyFill="1" applyBorder="1" applyAlignment="1">
      <alignment vertical="center"/>
    </xf>
    <xf numFmtId="3" fontId="3" fillId="5" borderId="7" xfId="0" applyNumberFormat="1" applyFont="1" applyFill="1" applyBorder="1" applyAlignment="1">
      <alignment horizontal="center" vertical="center"/>
    </xf>
    <xf numFmtId="0" fontId="28" fillId="0" borderId="8" xfId="0" applyFont="1" applyBorder="1" applyAlignment="1">
      <alignment horizontal="left" vertical="center"/>
    </xf>
    <xf numFmtId="3" fontId="28" fillId="0" borderId="9" xfId="0" applyNumberFormat="1" applyFont="1" applyBorder="1" applyAlignment="1">
      <alignment horizontal="right" vertical="center"/>
    </xf>
    <xf numFmtId="3" fontId="28" fillId="0" borderId="10" xfId="0" applyNumberFormat="1" applyFont="1" applyBorder="1" applyAlignment="1">
      <alignment horizontal="center" vertical="center"/>
    </xf>
    <xf numFmtId="0" fontId="30" fillId="0" borderId="11" xfId="0" applyFont="1" applyBorder="1" applyAlignment="1">
      <alignment horizontal="left" vertical="center"/>
    </xf>
    <xf numFmtId="3" fontId="30" fillId="3" borderId="12" xfId="0" applyNumberFormat="1" applyFont="1" applyFill="1" applyBorder="1" applyAlignment="1">
      <alignment horizontal="right" vertical="center"/>
    </xf>
    <xf numFmtId="3" fontId="30" fillId="3" borderId="13" xfId="0" applyNumberFormat="1" applyFont="1" applyFill="1" applyBorder="1" applyAlignment="1">
      <alignment horizontal="center" vertical="center"/>
    </xf>
    <xf numFmtId="3" fontId="30" fillId="0" borderId="12" xfId="0" applyNumberFormat="1" applyFont="1" applyBorder="1" applyAlignment="1">
      <alignment horizontal="right" vertical="center"/>
    </xf>
    <xf numFmtId="0" fontId="28" fillId="0" borderId="11" xfId="0" applyFont="1" applyBorder="1" applyAlignment="1">
      <alignment horizontal="left" vertical="center"/>
    </xf>
    <xf numFmtId="3" fontId="28" fillId="0" borderId="13" xfId="0" applyNumberFormat="1" applyFont="1" applyBorder="1" applyAlignment="1">
      <alignment horizontal="center" vertical="center"/>
    </xf>
    <xf numFmtId="3" fontId="28" fillId="0" borderId="12" xfId="0" applyNumberFormat="1" applyFont="1" applyBorder="1" applyAlignment="1">
      <alignment horizontal="right" vertical="center"/>
    </xf>
    <xf numFmtId="0" fontId="30" fillId="0" borderId="14" xfId="0" applyFont="1" applyBorder="1" applyAlignment="1">
      <alignment horizontal="left" vertical="center"/>
    </xf>
    <xf numFmtId="3" fontId="30" fillId="3" borderId="15" xfId="0" applyNumberFormat="1" applyFont="1" applyFill="1" applyBorder="1" applyAlignment="1">
      <alignment horizontal="right" vertical="center"/>
    </xf>
    <xf numFmtId="3" fontId="30" fillId="3" borderId="16" xfId="0" applyNumberFormat="1" applyFont="1" applyFill="1" applyBorder="1" applyAlignment="1">
      <alignment horizontal="center" vertical="center"/>
    </xf>
    <xf numFmtId="3" fontId="30" fillId="0" borderId="15" xfId="0" applyNumberFormat="1" applyFont="1" applyBorder="1" applyAlignment="1">
      <alignment horizontal="right" vertical="center"/>
    </xf>
    <xf numFmtId="0" fontId="30" fillId="0" borderId="17" xfId="0" applyFont="1" applyBorder="1" applyAlignment="1">
      <alignment horizontal="left" vertical="center"/>
    </xf>
    <xf numFmtId="3" fontId="30" fillId="3" borderId="18" xfId="0" applyNumberFormat="1" applyFont="1" applyFill="1" applyBorder="1" applyAlignment="1">
      <alignment horizontal="right" vertical="center"/>
    </xf>
    <xf numFmtId="0" fontId="22" fillId="0" borderId="0" xfId="0" applyFont="1"/>
    <xf numFmtId="165" fontId="31" fillId="0" borderId="0" xfId="0" applyNumberFormat="1" applyFont="1"/>
    <xf numFmtId="0" fontId="32" fillId="0" borderId="0" xfId="0" applyFont="1" applyAlignment="1">
      <alignment vertical="center"/>
    </xf>
    <xf numFmtId="3" fontId="3" fillId="5" borderId="19" xfId="0" applyNumberFormat="1" applyFont="1" applyFill="1" applyBorder="1" applyAlignment="1">
      <alignment vertical="center"/>
    </xf>
    <xf numFmtId="3" fontId="28" fillId="0" borderId="20" xfId="0" applyNumberFormat="1" applyFont="1" applyBorder="1" applyAlignment="1">
      <alignment horizontal="right" vertical="center"/>
    </xf>
    <xf numFmtId="0" fontId="28" fillId="6" borderId="1" xfId="0" applyFont="1" applyFill="1" applyBorder="1" applyAlignment="1">
      <alignment horizontal="center" vertical="center" wrapText="1"/>
    </xf>
    <xf numFmtId="3" fontId="30" fillId="3" borderId="21" xfId="0" applyNumberFormat="1" applyFont="1" applyFill="1" applyBorder="1" applyAlignment="1">
      <alignment horizontal="left" vertical="center"/>
    </xf>
    <xf numFmtId="14" fontId="30" fillId="3" borderId="22" xfId="0" applyNumberFormat="1" applyFont="1" applyFill="1" applyBorder="1" applyAlignment="1">
      <alignment horizontal="left" vertical="center"/>
    </xf>
    <xf numFmtId="14" fontId="30" fillId="3" borderId="13" xfId="0" applyNumberFormat="1" applyFont="1" applyFill="1" applyBorder="1" applyAlignment="1">
      <alignment horizontal="left" vertical="center"/>
    </xf>
    <xf numFmtId="3" fontId="28" fillId="0" borderId="20" xfId="0" applyNumberFormat="1" applyFont="1" applyBorder="1" applyAlignment="1">
      <alignment horizontal="center" vertical="center"/>
    </xf>
    <xf numFmtId="10" fontId="30" fillId="3" borderId="22" xfId="0" applyNumberFormat="1" applyFont="1" applyFill="1" applyBorder="1" applyAlignment="1">
      <alignment horizontal="left" vertical="center"/>
    </xf>
    <xf numFmtId="3" fontId="30" fillId="3" borderId="22" xfId="0" applyNumberFormat="1" applyFont="1" applyFill="1" applyBorder="1" applyAlignment="1">
      <alignment horizontal="left" vertical="center"/>
    </xf>
    <xf numFmtId="14" fontId="30" fillId="0" borderId="25" xfId="0" applyNumberFormat="1" applyFont="1" applyBorder="1" applyAlignment="1">
      <alignment horizontal="left" vertical="center"/>
    </xf>
    <xf numFmtId="3" fontId="30" fillId="0" borderId="25" xfId="0" applyNumberFormat="1" applyFont="1" applyBorder="1" applyAlignment="1">
      <alignment horizontal="left" vertical="center"/>
    </xf>
    <xf numFmtId="10" fontId="30" fillId="3" borderId="13" xfId="0" applyNumberFormat="1" applyFont="1" applyFill="1" applyBorder="1" applyAlignment="1">
      <alignment horizontal="left" vertical="center"/>
    </xf>
    <xf numFmtId="3" fontId="30" fillId="3" borderId="13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33" fillId="0" borderId="0" xfId="0" applyFont="1"/>
    <xf numFmtId="0" fontId="34" fillId="0" borderId="0" xfId="0" applyFont="1"/>
    <xf numFmtId="0" fontId="35" fillId="0" borderId="0" xfId="0" applyFont="1" applyAlignment="1">
      <alignment vertical="center"/>
    </xf>
    <xf numFmtId="3" fontId="36" fillId="0" borderId="0" xfId="0" applyNumberFormat="1" applyFont="1" applyAlignment="1">
      <alignment horizontal="right"/>
    </xf>
    <xf numFmtId="49" fontId="37" fillId="0" borderId="0" xfId="0" applyNumberFormat="1" applyFont="1" applyAlignment="1">
      <alignment vertical="center"/>
    </xf>
    <xf numFmtId="0" fontId="38" fillId="0" borderId="0" xfId="0" applyFont="1" applyAlignment="1">
      <alignment horizontal="right" vertical="center"/>
    </xf>
    <xf numFmtId="0" fontId="39" fillId="4" borderId="4" xfId="0" applyFont="1" applyFill="1" applyBorder="1" applyAlignment="1">
      <alignment horizontal="center" vertical="center"/>
    </xf>
    <xf numFmtId="0" fontId="40" fillId="0" borderId="0" xfId="0" applyFont="1" applyAlignment="1">
      <alignment vertical="center"/>
    </xf>
    <xf numFmtId="49" fontId="37" fillId="0" borderId="0" xfId="0" applyNumberFormat="1" applyFont="1" applyAlignment="1">
      <alignment horizontal="right" vertical="center"/>
    </xf>
    <xf numFmtId="0" fontId="37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4" fontId="42" fillId="0" borderId="0" xfId="0" applyNumberFormat="1" applyFont="1" applyAlignment="1">
      <alignment vertical="center"/>
    </xf>
    <xf numFmtId="3" fontId="43" fillId="0" borderId="0" xfId="0" applyNumberFormat="1" applyFont="1" applyAlignment="1">
      <alignment horizontal="right" vertical="center"/>
    </xf>
    <xf numFmtId="3" fontId="44" fillId="0" borderId="0" xfId="0" applyNumberFormat="1" applyFont="1"/>
    <xf numFmtId="0" fontId="45" fillId="0" borderId="0" xfId="0" applyFont="1" applyAlignment="1">
      <alignment vertical="center"/>
    </xf>
    <xf numFmtId="0" fontId="18" fillId="0" borderId="0" xfId="0" applyFont="1" applyAlignment="1">
      <alignment horizontal="center"/>
    </xf>
    <xf numFmtId="3" fontId="11" fillId="7" borderId="26" xfId="0" applyNumberFormat="1" applyFont="1" applyFill="1" applyBorder="1" applyAlignment="1">
      <alignment horizontal="left" vertical="center"/>
    </xf>
    <xf numFmtId="3" fontId="46" fillId="7" borderId="27" xfId="0" applyNumberFormat="1" applyFont="1" applyFill="1" applyBorder="1" applyAlignment="1">
      <alignment horizontal="left" vertical="center"/>
    </xf>
    <xf numFmtId="3" fontId="11" fillId="0" borderId="27" xfId="0" applyNumberFormat="1" applyFont="1" applyBorder="1" applyAlignment="1">
      <alignment horizontal="right" vertical="center"/>
    </xf>
    <xf numFmtId="166" fontId="11" fillId="0" borderId="28" xfId="0" applyNumberFormat="1" applyFont="1" applyBorder="1"/>
    <xf numFmtId="167" fontId="36" fillId="0" borderId="0" xfId="0" applyNumberFormat="1" applyFont="1" applyAlignment="1">
      <alignment horizontal="center" vertical="center"/>
    </xf>
    <xf numFmtId="4" fontId="10" fillId="0" borderId="0" xfId="0" applyNumberFormat="1" applyFont="1"/>
    <xf numFmtId="3" fontId="45" fillId="2" borderId="29" xfId="0" applyNumberFormat="1" applyFont="1" applyFill="1" applyBorder="1" applyAlignment="1">
      <alignment horizontal="left" vertical="center"/>
    </xf>
    <xf numFmtId="3" fontId="45" fillId="2" borderId="30" xfId="0" applyNumberFormat="1" applyFont="1" applyFill="1" applyBorder="1" applyAlignment="1">
      <alignment horizontal="left" vertical="center"/>
    </xf>
    <xf numFmtId="3" fontId="45" fillId="3" borderId="30" xfId="0" applyNumberFormat="1" applyFont="1" applyFill="1" applyBorder="1" applyAlignment="1">
      <alignment horizontal="right" vertical="center"/>
    </xf>
    <xf numFmtId="166" fontId="36" fillId="0" borderId="31" xfId="0" applyNumberFormat="1" applyFont="1" applyBorder="1"/>
    <xf numFmtId="167" fontId="45" fillId="0" borderId="0" xfId="0" applyNumberFormat="1" applyFont="1" applyAlignment="1">
      <alignment horizontal="center" vertical="center"/>
    </xf>
    <xf numFmtId="3" fontId="45" fillId="2" borderId="32" xfId="0" applyNumberFormat="1" applyFont="1" applyFill="1" applyBorder="1" applyAlignment="1">
      <alignment horizontal="left" vertical="center"/>
    </xf>
    <xf numFmtId="3" fontId="45" fillId="2" borderId="33" xfId="0" applyNumberFormat="1" applyFont="1" applyFill="1" applyBorder="1" applyAlignment="1">
      <alignment horizontal="left" vertical="center"/>
    </xf>
    <xf numFmtId="3" fontId="45" fillId="3" borderId="33" xfId="0" applyNumberFormat="1" applyFont="1" applyFill="1" applyBorder="1" applyAlignment="1">
      <alignment horizontal="right" vertical="center"/>
    </xf>
    <xf numFmtId="166" fontId="36" fillId="0" borderId="34" xfId="0" applyNumberFormat="1" applyFont="1" applyBorder="1"/>
    <xf numFmtId="166" fontId="44" fillId="0" borderId="0" xfId="0" applyNumberFormat="1" applyFont="1"/>
    <xf numFmtId="0" fontId="45" fillId="0" borderId="0" xfId="0" applyFont="1" applyAlignment="1">
      <alignment horizontal="center" vertical="center"/>
    </xf>
    <xf numFmtId="3" fontId="45" fillId="7" borderId="27" xfId="0" applyNumberFormat="1" applyFont="1" applyFill="1" applyBorder="1" applyAlignment="1">
      <alignment horizontal="center" vertical="center"/>
    </xf>
    <xf numFmtId="166" fontId="11" fillId="0" borderId="27" xfId="0" applyNumberFormat="1" applyFont="1" applyBorder="1" applyAlignment="1">
      <alignment horizontal="right" vertical="center"/>
    </xf>
    <xf numFmtId="0" fontId="47" fillId="0" borderId="0" xfId="0" applyFont="1" applyAlignment="1">
      <alignment horizontal="center"/>
    </xf>
    <xf numFmtId="167" fontId="45" fillId="2" borderId="30" xfId="0" applyNumberFormat="1" applyFont="1" applyFill="1" applyBorder="1" applyAlignment="1">
      <alignment horizontal="right" vertical="center"/>
    </xf>
    <xf numFmtId="166" fontId="45" fillId="3" borderId="30" xfId="0" applyNumberFormat="1" applyFont="1" applyFill="1" applyBorder="1" applyAlignment="1">
      <alignment horizontal="right" vertical="center"/>
    </xf>
    <xf numFmtId="166" fontId="45" fillId="3" borderId="35" xfId="0" applyNumberFormat="1" applyFont="1" applyFill="1" applyBorder="1" applyAlignment="1">
      <alignment horizontal="right" vertical="center"/>
    </xf>
    <xf numFmtId="3" fontId="45" fillId="2" borderId="36" xfId="0" applyNumberFormat="1" applyFont="1" applyFill="1" applyBorder="1" applyAlignment="1">
      <alignment horizontal="left" vertical="center"/>
    </xf>
    <xf numFmtId="167" fontId="45" fillId="2" borderId="37" xfId="0" applyNumberFormat="1" applyFont="1" applyFill="1" applyBorder="1" applyAlignment="1">
      <alignment horizontal="right" vertical="center"/>
    </xf>
    <xf numFmtId="166" fontId="45" fillId="3" borderId="37" xfId="0" applyNumberFormat="1" applyFont="1" applyFill="1" applyBorder="1" applyAlignment="1">
      <alignment horizontal="right" vertical="center"/>
    </xf>
    <xf numFmtId="166" fontId="45" fillId="3" borderId="38" xfId="0" applyNumberFormat="1" applyFont="1" applyFill="1" applyBorder="1" applyAlignment="1">
      <alignment horizontal="right" vertical="center"/>
    </xf>
    <xf numFmtId="166" fontId="36" fillId="0" borderId="39" xfId="0" applyNumberFormat="1" applyFont="1" applyBorder="1"/>
    <xf numFmtId="167" fontId="45" fillId="2" borderId="33" xfId="0" applyNumberFormat="1" applyFont="1" applyFill="1" applyBorder="1" applyAlignment="1">
      <alignment horizontal="right" vertical="center"/>
    </xf>
    <xf numFmtId="166" fontId="45" fillId="3" borderId="33" xfId="0" applyNumberFormat="1" applyFont="1" applyFill="1" applyBorder="1" applyAlignment="1">
      <alignment horizontal="right" vertical="center"/>
    </xf>
    <xf numFmtId="166" fontId="45" fillId="3" borderId="40" xfId="0" applyNumberFormat="1" applyFont="1" applyFill="1" applyBorder="1" applyAlignment="1">
      <alignment horizontal="right" vertical="center"/>
    </xf>
    <xf numFmtId="166" fontId="10" fillId="0" borderId="0" xfId="0" applyNumberFormat="1" applyFont="1"/>
    <xf numFmtId="0" fontId="45" fillId="0" borderId="0" xfId="0" applyFont="1" applyAlignment="1">
      <alignment horizontal="center"/>
    </xf>
    <xf numFmtId="166" fontId="11" fillId="0" borderId="41" xfId="0" applyNumberFormat="1" applyFont="1" applyBorder="1" applyAlignment="1">
      <alignment horizontal="right" vertical="center"/>
    </xf>
    <xf numFmtId="3" fontId="45" fillId="2" borderId="37" xfId="0" applyNumberFormat="1" applyFont="1" applyFill="1" applyBorder="1" applyAlignment="1">
      <alignment horizontal="left" vertical="center"/>
    </xf>
    <xf numFmtId="49" fontId="11" fillId="0" borderId="23" xfId="0" applyNumberFormat="1" applyFont="1" applyBorder="1" applyAlignment="1">
      <alignment horizontal="right" vertical="center"/>
    </xf>
    <xf numFmtId="49" fontId="11" fillId="0" borderId="24" xfId="0" applyNumberFormat="1" applyFont="1" applyBorder="1" applyAlignment="1">
      <alignment vertical="center"/>
    </xf>
    <xf numFmtId="166" fontId="11" fillId="0" borderId="42" xfId="0" applyNumberFormat="1" applyFont="1" applyBorder="1" applyAlignment="1">
      <alignment horizontal="center" vertical="center"/>
    </xf>
    <xf numFmtId="166" fontId="11" fillId="0" borderId="43" xfId="0" applyNumberFormat="1" applyFont="1" applyBorder="1" applyAlignment="1">
      <alignment horizontal="center" vertical="center"/>
    </xf>
    <xf numFmtId="3" fontId="36" fillId="7" borderId="44" xfId="0" applyNumberFormat="1" applyFont="1" applyFill="1" applyBorder="1" applyAlignment="1">
      <alignment horizontal="left" vertical="center"/>
    </xf>
    <xf numFmtId="9" fontId="45" fillId="3" borderId="45" xfId="0" applyNumberFormat="1" applyFont="1" applyFill="1" applyBorder="1" applyAlignment="1">
      <alignment horizontal="right" vertical="center"/>
    </xf>
    <xf numFmtId="3" fontId="45" fillId="0" borderId="45" xfId="0" applyNumberFormat="1" applyFont="1" applyBorder="1" applyAlignment="1">
      <alignment horizontal="right" vertical="center"/>
    </xf>
    <xf numFmtId="166" fontId="45" fillId="0" borderId="45" xfId="0" applyNumberFormat="1" applyFont="1" applyBorder="1" applyAlignment="1">
      <alignment horizontal="right" vertical="center"/>
    </xf>
    <xf numFmtId="166" fontId="11" fillId="6" borderId="43" xfId="0" applyNumberFormat="1" applyFont="1" applyFill="1" applyBorder="1" applyAlignment="1">
      <alignment horizontal="center" vertical="center"/>
    </xf>
    <xf numFmtId="0" fontId="45" fillId="0" borderId="0" xfId="0" applyFont="1" applyAlignment="1">
      <alignment horizontal="left"/>
    </xf>
    <xf numFmtId="49" fontId="38" fillId="0" borderId="23" xfId="0" applyNumberFormat="1" applyFont="1" applyBorder="1" applyAlignment="1">
      <alignment horizontal="right" vertical="center"/>
    </xf>
    <xf numFmtId="49" fontId="33" fillId="0" borderId="24" xfId="0" applyNumberFormat="1" applyFont="1" applyBorder="1" applyAlignment="1">
      <alignment vertical="center"/>
    </xf>
    <xf numFmtId="167" fontId="11" fillId="0" borderId="0" xfId="0" applyNumberFormat="1" applyFont="1" applyAlignment="1">
      <alignment horizontal="center" vertical="center"/>
    </xf>
    <xf numFmtId="0" fontId="45" fillId="0" borderId="0" xfId="0" applyFont="1" applyAlignment="1">
      <alignment horizontal="right"/>
    </xf>
    <xf numFmtId="166" fontId="45" fillId="0" borderId="0" xfId="0" applyNumberFormat="1" applyFont="1"/>
    <xf numFmtId="0" fontId="48" fillId="4" borderId="4" xfId="0" applyFont="1" applyFill="1" applyBorder="1" applyAlignment="1">
      <alignment horizontal="center" vertical="center"/>
    </xf>
    <xf numFmtId="0" fontId="49" fillId="0" borderId="0" xfId="0" applyFont="1" applyAlignment="1">
      <alignment horizontal="center"/>
    </xf>
    <xf numFmtId="0" fontId="50" fillId="0" borderId="0" xfId="0" applyFont="1"/>
    <xf numFmtId="0" fontId="36" fillId="0" borderId="49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0" borderId="50" xfId="0" applyFont="1" applyBorder="1" applyAlignment="1">
      <alignment horizontal="center" vertical="center"/>
    </xf>
    <xf numFmtId="0" fontId="45" fillId="0" borderId="51" xfId="0" applyFont="1" applyBorder="1" applyAlignment="1">
      <alignment horizontal="left" vertical="center" wrapText="1"/>
    </xf>
    <xf numFmtId="3" fontId="36" fillId="0" borderId="0" xfId="0" applyNumberFormat="1" applyFont="1" applyAlignment="1">
      <alignment horizontal="right" vertical="center"/>
    </xf>
    <xf numFmtId="166" fontId="45" fillId="3" borderId="52" xfId="0" applyNumberFormat="1" applyFont="1" applyFill="1" applyBorder="1" applyAlignment="1">
      <alignment horizontal="right" vertical="center"/>
    </xf>
    <xf numFmtId="166" fontId="45" fillId="3" borderId="53" xfId="0" applyNumberFormat="1" applyFont="1" applyFill="1" applyBorder="1" applyAlignment="1">
      <alignment horizontal="right" vertical="center"/>
    </xf>
    <xf numFmtId="166" fontId="45" fillId="3" borderId="54" xfId="0" applyNumberFormat="1" applyFont="1" applyFill="1" applyBorder="1" applyAlignment="1">
      <alignment horizontal="right" vertical="center"/>
    </xf>
    <xf numFmtId="166" fontId="36" fillId="0" borderId="55" xfId="0" applyNumberFormat="1" applyFont="1" applyBorder="1" applyAlignment="1">
      <alignment horizontal="right" vertical="center"/>
    </xf>
    <xf numFmtId="166" fontId="45" fillId="3" borderId="55" xfId="0" applyNumberFormat="1" applyFont="1" applyFill="1" applyBorder="1" applyAlignment="1">
      <alignment horizontal="right" vertical="center"/>
    </xf>
    <xf numFmtId="0" fontId="50" fillId="0" borderId="0" xfId="0" applyFont="1" applyAlignment="1">
      <alignment horizontal="right"/>
    </xf>
    <xf numFmtId="0" fontId="45" fillId="0" borderId="0" xfId="0" applyFont="1"/>
    <xf numFmtId="0" fontId="36" fillId="0" borderId="0" xfId="0" applyFont="1" applyAlignment="1">
      <alignment horizontal="right" wrapText="1"/>
    </xf>
    <xf numFmtId="0" fontId="36" fillId="0" borderId="0" xfId="0" applyFont="1" applyAlignment="1">
      <alignment horizontal="right"/>
    </xf>
    <xf numFmtId="166" fontId="45" fillId="3" borderId="56" xfId="0" applyNumberFormat="1" applyFont="1" applyFill="1" applyBorder="1" applyAlignment="1">
      <alignment horizontal="right" vertical="center"/>
    </xf>
    <xf numFmtId="166" fontId="45" fillId="3" borderId="57" xfId="0" applyNumberFormat="1" applyFont="1" applyFill="1" applyBorder="1" applyAlignment="1">
      <alignment horizontal="right" vertical="center"/>
    </xf>
    <xf numFmtId="166" fontId="45" fillId="3" borderId="58" xfId="0" applyNumberFormat="1" applyFont="1" applyFill="1" applyBorder="1" applyAlignment="1">
      <alignment horizontal="right" vertical="center"/>
    </xf>
    <xf numFmtId="166" fontId="36" fillId="0" borderId="59" xfId="0" applyNumberFormat="1" applyFont="1" applyBorder="1" applyAlignment="1">
      <alignment horizontal="right" vertical="center"/>
    </xf>
    <xf numFmtId="166" fontId="45" fillId="3" borderId="60" xfId="0" applyNumberFormat="1" applyFont="1" applyFill="1" applyBorder="1" applyAlignment="1">
      <alignment horizontal="right" vertical="center"/>
    </xf>
    <xf numFmtId="166" fontId="45" fillId="3" borderId="61" xfId="0" applyNumberFormat="1" applyFont="1" applyFill="1" applyBorder="1" applyAlignment="1">
      <alignment horizontal="right" vertical="center"/>
    </xf>
    <xf numFmtId="166" fontId="45" fillId="3" borderId="62" xfId="0" applyNumberFormat="1" applyFont="1" applyFill="1" applyBorder="1" applyAlignment="1">
      <alignment horizontal="right" vertical="center"/>
    </xf>
    <xf numFmtId="166" fontId="45" fillId="3" borderId="63" xfId="0" applyNumberFormat="1" applyFont="1" applyFill="1" applyBorder="1" applyAlignment="1">
      <alignment horizontal="right" vertical="center"/>
    </xf>
    <xf numFmtId="166" fontId="36" fillId="0" borderId="64" xfId="0" applyNumberFormat="1" applyFont="1" applyBorder="1" applyAlignment="1">
      <alignment horizontal="right" vertical="center"/>
    </xf>
    <xf numFmtId="166" fontId="45" fillId="3" borderId="65" xfId="0" applyNumberFormat="1" applyFont="1" applyFill="1" applyBorder="1" applyAlignment="1">
      <alignment horizontal="right" vertical="center"/>
    </xf>
    <xf numFmtId="166" fontId="36" fillId="0" borderId="66" xfId="0" applyNumberFormat="1" applyFont="1" applyBorder="1" applyAlignment="1">
      <alignment horizontal="right" vertical="center"/>
    </xf>
    <xf numFmtId="166" fontId="36" fillId="0" borderId="67" xfId="0" applyNumberFormat="1" applyFont="1" applyBorder="1" applyAlignment="1">
      <alignment horizontal="right" vertical="center"/>
    </xf>
    <xf numFmtId="166" fontId="36" fillId="0" borderId="68" xfId="0" applyNumberFormat="1" applyFont="1" applyBorder="1" applyAlignment="1">
      <alignment horizontal="right" vertical="center"/>
    </xf>
    <xf numFmtId="166" fontId="45" fillId="0" borderId="69" xfId="0" applyNumberFormat="1" applyFont="1" applyBorder="1" applyAlignment="1">
      <alignment horizontal="right" vertical="center"/>
    </xf>
    <xf numFmtId="166" fontId="45" fillId="0" borderId="70" xfId="0" applyNumberFormat="1" applyFont="1" applyBorder="1" applyAlignment="1">
      <alignment horizontal="right" vertical="center"/>
    </xf>
    <xf numFmtId="166" fontId="45" fillId="3" borderId="71" xfId="0" applyNumberFormat="1" applyFont="1" applyFill="1" applyBorder="1" applyAlignment="1">
      <alignment horizontal="right" vertical="center"/>
    </xf>
    <xf numFmtId="166" fontId="45" fillId="0" borderId="72" xfId="0" applyNumberFormat="1" applyFont="1" applyBorder="1" applyAlignment="1">
      <alignment horizontal="right" vertical="center"/>
    </xf>
    <xf numFmtId="166" fontId="45" fillId="3" borderId="72" xfId="0" applyNumberFormat="1" applyFont="1" applyFill="1" applyBorder="1" applyAlignment="1">
      <alignment horizontal="right" vertical="center"/>
    </xf>
    <xf numFmtId="166" fontId="45" fillId="0" borderId="73" xfId="0" applyNumberFormat="1" applyFont="1" applyBorder="1" applyAlignment="1">
      <alignment horizontal="right" vertical="center"/>
    </xf>
    <xf numFmtId="166" fontId="36" fillId="0" borderId="74" xfId="0" applyNumberFormat="1" applyFont="1" applyBorder="1" applyAlignment="1">
      <alignment horizontal="right" vertical="center"/>
    </xf>
    <xf numFmtId="166" fontId="45" fillId="3" borderId="74" xfId="0" applyNumberFormat="1" applyFont="1" applyFill="1" applyBorder="1" applyAlignment="1">
      <alignment horizontal="right" vertical="center"/>
    </xf>
    <xf numFmtId="166" fontId="45" fillId="0" borderId="75" xfId="0" applyNumberFormat="1" applyFont="1" applyBorder="1" applyAlignment="1">
      <alignment horizontal="right" vertical="center"/>
    </xf>
    <xf numFmtId="166" fontId="45" fillId="3" borderId="7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right" wrapText="1"/>
    </xf>
    <xf numFmtId="166" fontId="3" fillId="0" borderId="0" xfId="0" applyNumberFormat="1" applyFont="1" applyAlignment="1">
      <alignment horizontal="right" vertical="center"/>
    </xf>
    <xf numFmtId="166" fontId="51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49" fontId="52" fillId="0" borderId="23" xfId="0" applyNumberFormat="1" applyFont="1" applyBorder="1" applyAlignment="1">
      <alignment horizontal="left" vertical="center"/>
    </xf>
    <xf numFmtId="166" fontId="11" fillId="3" borderId="76" xfId="0" applyNumberFormat="1" applyFont="1" applyFill="1" applyBorder="1" applyAlignment="1">
      <alignment horizontal="center" vertical="center"/>
    </xf>
    <xf numFmtId="49" fontId="53" fillId="0" borderId="77" xfId="0" applyNumberFormat="1" applyFont="1" applyBorder="1" applyAlignment="1">
      <alignment vertical="center"/>
    </xf>
    <xf numFmtId="0" fontId="34" fillId="0" borderId="78" xfId="0" applyFont="1" applyBorder="1" applyAlignment="1">
      <alignment vertical="center"/>
    </xf>
    <xf numFmtId="49" fontId="53" fillId="0" borderId="78" xfId="0" applyNumberFormat="1" applyFont="1" applyBorder="1" applyAlignment="1">
      <alignment vertical="center"/>
    </xf>
    <xf numFmtId="0" fontId="54" fillId="0" borderId="78" xfId="0" applyFont="1" applyBorder="1" applyAlignment="1">
      <alignment horizontal="right"/>
    </xf>
    <xf numFmtId="0" fontId="55" fillId="0" borderId="78" xfId="0" applyFont="1" applyBorder="1" applyAlignment="1">
      <alignment vertical="center"/>
    </xf>
    <xf numFmtId="0" fontId="55" fillId="0" borderId="78" xfId="0" applyFont="1" applyBorder="1" applyAlignment="1">
      <alignment horizontal="center" vertical="center"/>
    </xf>
    <xf numFmtId="49" fontId="56" fillId="0" borderId="78" xfId="0" applyNumberFormat="1" applyFont="1" applyBorder="1" applyAlignment="1">
      <alignment horizontal="center" vertical="center"/>
    </xf>
    <xf numFmtId="3" fontId="36" fillId="0" borderId="78" xfId="0" applyNumberFormat="1" applyFont="1" applyBorder="1" applyAlignment="1">
      <alignment horizontal="right"/>
    </xf>
    <xf numFmtId="0" fontId="40" fillId="0" borderId="79" xfId="0" applyFont="1" applyBorder="1" applyAlignment="1">
      <alignment vertical="center"/>
    </xf>
    <xf numFmtId="49" fontId="53" fillId="0" borderId="80" xfId="0" applyNumberFormat="1" applyFont="1" applyBorder="1" applyAlignment="1">
      <alignment vertical="center"/>
    </xf>
    <xf numFmtId="0" fontId="34" fillId="0" borderId="0" xfId="0" applyFont="1" applyAlignment="1">
      <alignment vertical="center"/>
    </xf>
    <xf numFmtId="49" fontId="53" fillId="0" borderId="0" xfId="0" applyNumberFormat="1" applyFont="1" applyAlignment="1">
      <alignment vertical="center"/>
    </xf>
    <xf numFmtId="0" fontId="54" fillId="0" borderId="0" xfId="0" applyFont="1" applyAlignment="1">
      <alignment horizontal="right"/>
    </xf>
    <xf numFmtId="0" fontId="55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49" fontId="56" fillId="0" borderId="0" xfId="0" applyNumberFormat="1" applyFont="1" applyAlignment="1">
      <alignment horizontal="center" vertical="center"/>
    </xf>
    <xf numFmtId="0" fontId="40" fillId="0" borderId="81" xfId="0" applyFont="1" applyBorder="1" applyAlignment="1">
      <alignment vertical="center"/>
    </xf>
    <xf numFmtId="0" fontId="45" fillId="0" borderId="80" xfId="0" applyFont="1" applyBorder="1" applyAlignment="1">
      <alignment vertical="center"/>
    </xf>
    <xf numFmtId="3" fontId="36" fillId="0" borderId="82" xfId="0" applyNumberFormat="1" applyFont="1" applyBorder="1" applyAlignment="1">
      <alignment horizontal="right"/>
    </xf>
    <xf numFmtId="0" fontId="49" fillId="0" borderId="0" xfId="0" applyFont="1" applyAlignment="1">
      <alignment horizontal="center" vertical="center"/>
    </xf>
    <xf numFmtId="0" fontId="7" fillId="0" borderId="0" xfId="0" applyFont="1"/>
    <xf numFmtId="0" fontId="36" fillId="0" borderId="0" xfId="0" applyFont="1" applyAlignment="1">
      <alignment horizontal="center"/>
    </xf>
    <xf numFmtId="0" fontId="10" fillId="0" borderId="81" xfId="0" applyFont="1" applyBorder="1"/>
    <xf numFmtId="3" fontId="36" fillId="0" borderId="1" xfId="0" applyNumberFormat="1" applyFont="1" applyBorder="1" applyAlignment="1">
      <alignment horizontal="right" vertical="center"/>
    </xf>
    <xf numFmtId="167" fontId="57" fillId="0" borderId="1" xfId="0" applyNumberFormat="1" applyFont="1" applyBorder="1" applyAlignment="1">
      <alignment horizontal="right" vertical="center"/>
    </xf>
    <xf numFmtId="3" fontId="11" fillId="0" borderId="1" xfId="0" applyNumberFormat="1" applyFont="1" applyBorder="1"/>
    <xf numFmtId="167" fontId="3" fillId="0" borderId="0" xfId="0" applyNumberFormat="1" applyFont="1" applyAlignment="1">
      <alignment horizontal="center"/>
    </xf>
    <xf numFmtId="0" fontId="45" fillId="0" borderId="81" xfId="0" applyFont="1" applyBorder="1" applyAlignment="1">
      <alignment vertical="center"/>
    </xf>
    <xf numFmtId="3" fontId="45" fillId="0" borderId="86" xfId="0" applyNumberFormat="1" applyFont="1" applyBorder="1" applyAlignment="1">
      <alignment horizontal="right" vertical="center"/>
    </xf>
    <xf numFmtId="167" fontId="27" fillId="0" borderId="86" xfId="0" applyNumberFormat="1" applyFont="1" applyBorder="1" applyAlignment="1">
      <alignment horizontal="right" vertical="center"/>
    </xf>
    <xf numFmtId="3" fontId="45" fillId="2" borderId="87" xfId="0" applyNumberFormat="1" applyFont="1" applyFill="1" applyBorder="1" applyAlignment="1">
      <alignment horizontal="right" vertical="center"/>
    </xf>
    <xf numFmtId="3" fontId="36" fillId="0" borderId="86" xfId="0" applyNumberFormat="1" applyFont="1" applyBorder="1"/>
    <xf numFmtId="167" fontId="7" fillId="0" borderId="0" xfId="0" applyNumberFormat="1" applyFont="1"/>
    <xf numFmtId="167" fontId="27" fillId="0" borderId="91" xfId="0" applyNumberFormat="1" applyFont="1" applyBorder="1" applyAlignment="1">
      <alignment horizontal="right" vertical="center"/>
    </xf>
    <xf numFmtId="3" fontId="45" fillId="2" borderId="92" xfId="0" applyNumberFormat="1" applyFont="1" applyFill="1" applyBorder="1" applyAlignment="1">
      <alignment horizontal="right" vertical="center"/>
    </xf>
    <xf numFmtId="3" fontId="36" fillId="0" borderId="91" xfId="0" applyNumberFormat="1" applyFont="1" applyBorder="1"/>
    <xf numFmtId="167" fontId="10" fillId="0" borderId="0" xfId="0" applyNumberFormat="1" applyFont="1"/>
    <xf numFmtId="3" fontId="45" fillId="0" borderId="96" xfId="0" applyNumberFormat="1" applyFont="1" applyBorder="1" applyAlignment="1">
      <alignment horizontal="right" vertical="center"/>
    </xf>
    <xf numFmtId="167" fontId="27" fillId="0" borderId="96" xfId="0" applyNumberFormat="1" applyFont="1" applyBorder="1" applyAlignment="1">
      <alignment horizontal="right" vertical="center"/>
    </xf>
    <xf numFmtId="3" fontId="45" fillId="2" borderId="96" xfId="0" applyNumberFormat="1" applyFont="1" applyFill="1" applyBorder="1" applyAlignment="1">
      <alignment horizontal="right" vertical="center"/>
    </xf>
    <xf numFmtId="3" fontId="36" fillId="0" borderId="96" xfId="0" applyNumberFormat="1" applyFont="1" applyBorder="1"/>
    <xf numFmtId="3" fontId="45" fillId="0" borderId="91" xfId="0" applyNumberFormat="1" applyFont="1" applyBorder="1" applyAlignment="1">
      <alignment horizontal="right" vertical="center"/>
    </xf>
    <xf numFmtId="3" fontId="45" fillId="0" borderId="0" xfId="0" applyNumberFormat="1" applyFont="1" applyAlignment="1">
      <alignment horizontal="left" vertical="center"/>
    </xf>
    <xf numFmtId="3" fontId="45" fillId="0" borderId="84" xfId="0" applyNumberFormat="1" applyFont="1" applyBorder="1" applyAlignment="1">
      <alignment horizontal="left" vertical="center"/>
    </xf>
    <xf numFmtId="3" fontId="45" fillId="0" borderId="84" xfId="0" applyNumberFormat="1" applyFont="1" applyBorder="1" applyAlignment="1">
      <alignment horizontal="right" vertical="center"/>
    </xf>
    <xf numFmtId="167" fontId="27" fillId="0" borderId="84" xfId="0" applyNumberFormat="1" applyFont="1" applyBorder="1" applyAlignment="1">
      <alignment horizontal="right" vertical="center"/>
    </xf>
    <xf numFmtId="3" fontId="36" fillId="0" borderId="84" xfId="0" applyNumberFormat="1" applyFont="1" applyBorder="1"/>
    <xf numFmtId="167" fontId="36" fillId="0" borderId="0" xfId="0" applyNumberFormat="1" applyFont="1"/>
    <xf numFmtId="166" fontId="59" fillId="6" borderId="1" xfId="0" applyNumberFormat="1" applyFont="1" applyFill="1" applyBorder="1" applyAlignment="1">
      <alignment horizontal="center" vertical="center"/>
    </xf>
    <xf numFmtId="167" fontId="60" fillId="6" borderId="1" xfId="0" applyNumberFormat="1" applyFont="1" applyFill="1" applyBorder="1" applyAlignment="1">
      <alignment horizontal="center" vertical="center"/>
    </xf>
    <xf numFmtId="166" fontId="61" fillId="6" borderId="1" xfId="0" applyNumberFormat="1" applyFont="1" applyFill="1" applyBorder="1" applyAlignment="1">
      <alignment horizontal="center" vertical="center"/>
    </xf>
    <xf numFmtId="3" fontId="45" fillId="0" borderId="78" xfId="0" applyNumberFormat="1" applyFont="1" applyBorder="1" applyAlignment="1">
      <alignment horizontal="left" vertical="center"/>
    </xf>
    <xf numFmtId="3" fontId="45" fillId="0" borderId="78" xfId="0" applyNumberFormat="1" applyFont="1" applyBorder="1" applyAlignment="1">
      <alignment horizontal="right" vertical="center"/>
    </xf>
    <xf numFmtId="167" fontId="27" fillId="0" borderId="78" xfId="0" applyNumberFormat="1" applyFont="1" applyBorder="1" applyAlignment="1">
      <alignment horizontal="right" vertical="center"/>
    </xf>
    <xf numFmtId="3" fontId="36" fillId="0" borderId="78" xfId="0" applyNumberFormat="1" applyFont="1" applyBorder="1"/>
    <xf numFmtId="167" fontId="36" fillId="0" borderId="0" xfId="0" applyNumberFormat="1" applyFont="1" applyAlignment="1">
      <alignment horizontal="center"/>
    </xf>
    <xf numFmtId="167" fontId="45" fillId="2" borderId="103" xfId="0" applyNumberFormat="1" applyFont="1" applyFill="1" applyBorder="1" applyAlignment="1">
      <alignment horizontal="center" vertical="center"/>
    </xf>
    <xf numFmtId="3" fontId="45" fillId="0" borderId="1" xfId="0" applyNumberFormat="1" applyFont="1" applyBorder="1" applyAlignment="1">
      <alignment horizontal="right" vertical="center"/>
    </xf>
    <xf numFmtId="167" fontId="27" fillId="0" borderId="1" xfId="0" applyNumberFormat="1" applyFont="1" applyBorder="1" applyAlignment="1">
      <alignment horizontal="right" vertical="center"/>
    </xf>
    <xf numFmtId="3" fontId="45" fillId="2" borderId="1" xfId="0" applyNumberFormat="1" applyFont="1" applyFill="1" applyBorder="1" applyAlignment="1">
      <alignment horizontal="right" vertical="center"/>
    </xf>
    <xf numFmtId="3" fontId="36" fillId="0" borderId="1" xfId="0" applyNumberFormat="1" applyFont="1" applyBorder="1"/>
    <xf numFmtId="166" fontId="36" fillId="6" borderId="1" xfId="0" applyNumberFormat="1" applyFont="1" applyFill="1" applyBorder="1" applyAlignment="1">
      <alignment horizontal="center" vertical="center"/>
    </xf>
    <xf numFmtId="167" fontId="57" fillId="6" borderId="1" xfId="0" applyNumberFormat="1" applyFont="1" applyFill="1" applyBorder="1" applyAlignment="1">
      <alignment horizontal="center" vertical="center"/>
    </xf>
    <xf numFmtId="166" fontId="11" fillId="6" borderId="1" xfId="0" applyNumberFormat="1" applyFont="1" applyFill="1" applyBorder="1" applyAlignment="1">
      <alignment horizontal="center" vertical="center"/>
    </xf>
    <xf numFmtId="167" fontId="11" fillId="0" borderId="0" xfId="0" applyNumberFormat="1" applyFont="1" applyAlignment="1">
      <alignment vertical="center"/>
    </xf>
    <xf numFmtId="164" fontId="36" fillId="0" borderId="0" xfId="0" applyNumberFormat="1" applyFont="1" applyAlignment="1">
      <alignment vertical="center"/>
    </xf>
    <xf numFmtId="164" fontId="63" fillId="0" borderId="0" xfId="0" applyNumberFormat="1" applyFont="1" applyAlignment="1">
      <alignment horizontal="right" vertical="center"/>
    </xf>
    <xf numFmtId="166" fontId="64" fillId="0" borderId="0" xfId="0" applyNumberFormat="1" applyFont="1" applyAlignment="1">
      <alignment horizontal="right" vertical="center"/>
    </xf>
    <xf numFmtId="166" fontId="63" fillId="0" borderId="0" xfId="0" applyNumberFormat="1" applyFont="1" applyAlignment="1">
      <alignment horizontal="right" vertical="center"/>
    </xf>
    <xf numFmtId="0" fontId="10" fillId="0" borderId="104" xfId="0" applyFont="1" applyBorder="1"/>
    <xf numFmtId="0" fontId="10" fillId="0" borderId="82" xfId="0" applyFont="1" applyBorder="1"/>
    <xf numFmtId="0" fontId="46" fillId="0" borderId="82" xfId="0" applyFont="1" applyBorder="1"/>
    <xf numFmtId="0" fontId="10" fillId="0" borderId="105" xfId="0" applyFont="1" applyBorder="1"/>
    <xf numFmtId="0" fontId="65" fillId="0" borderId="0" xfId="0" applyFont="1"/>
    <xf numFmtId="3" fontId="2" fillId="0" borderId="0" xfId="0" applyNumberFormat="1" applyFont="1"/>
    <xf numFmtId="167" fontId="2" fillId="0" borderId="0" xfId="0" applyNumberFormat="1" applyFont="1"/>
    <xf numFmtId="0" fontId="45" fillId="9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0" fillId="0" borderId="0" xfId="0"/>
    <xf numFmtId="0" fontId="2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3" xfId="0" applyFont="1" applyBorder="1"/>
    <xf numFmtId="0" fontId="28" fillId="6" borderId="23" xfId="0" applyFont="1" applyFill="1" applyBorder="1" applyAlignment="1">
      <alignment horizontal="center" vertical="center" wrapText="1"/>
    </xf>
    <xf numFmtId="0" fontId="12" fillId="0" borderId="24" xfId="0" applyFont="1" applyBorder="1"/>
    <xf numFmtId="0" fontId="21" fillId="0" borderId="0" xfId="0" applyFont="1" applyAlignment="1">
      <alignment horizontal="left" wrapText="1"/>
    </xf>
    <xf numFmtId="164" fontId="41" fillId="0" borderId="0" xfId="0" applyNumberFormat="1" applyFont="1" applyAlignment="1">
      <alignment horizontal="left" vertical="center" wrapText="1"/>
    </xf>
    <xf numFmtId="3" fontId="36" fillId="0" borderId="46" xfId="0" applyNumberFormat="1" applyFont="1" applyBorder="1" applyAlignment="1">
      <alignment horizontal="center" vertical="center"/>
    </xf>
    <xf numFmtId="0" fontId="12" fillId="0" borderId="47" xfId="0" applyFont="1" applyBorder="1"/>
    <xf numFmtId="0" fontId="12" fillId="0" borderId="48" xfId="0" applyFont="1" applyBorder="1"/>
    <xf numFmtId="3" fontId="36" fillId="0" borderId="77" xfId="0" applyNumberFormat="1" applyFont="1" applyBorder="1" applyAlignment="1">
      <alignment horizontal="center" vertical="center"/>
    </xf>
    <xf numFmtId="0" fontId="12" fillId="0" borderId="78" xfId="0" applyFont="1" applyBorder="1"/>
    <xf numFmtId="3" fontId="45" fillId="7" borderId="83" xfId="0" applyNumberFormat="1" applyFont="1" applyFill="1" applyBorder="1" applyAlignment="1">
      <alignment horizontal="right" vertical="center"/>
    </xf>
    <xf numFmtId="0" fontId="12" fillId="0" borderId="84" xfId="0" applyFont="1" applyBorder="1"/>
    <xf numFmtId="0" fontId="12" fillId="0" borderId="85" xfId="0" applyFont="1" applyBorder="1"/>
    <xf numFmtId="3" fontId="45" fillId="7" borderId="88" xfId="0" applyNumberFormat="1" applyFont="1" applyFill="1" applyBorder="1" applyAlignment="1">
      <alignment horizontal="right" vertical="center"/>
    </xf>
    <xf numFmtId="0" fontId="12" fillId="0" borderId="89" xfId="0" applyFont="1" applyBorder="1"/>
    <xf numFmtId="0" fontId="12" fillId="0" borderId="90" xfId="0" applyFont="1" applyBorder="1"/>
    <xf numFmtId="3" fontId="36" fillId="0" borderId="80" xfId="0" applyNumberFormat="1" applyFont="1" applyBorder="1" applyAlignment="1">
      <alignment horizontal="center" vertical="center"/>
    </xf>
    <xf numFmtId="3" fontId="45" fillId="7" borderId="93" xfId="0" applyNumberFormat="1" applyFont="1" applyFill="1" applyBorder="1" applyAlignment="1">
      <alignment horizontal="right" vertical="center"/>
    </xf>
    <xf numFmtId="0" fontId="12" fillId="0" borderId="94" xfId="0" applyFont="1" applyBorder="1"/>
    <xf numFmtId="0" fontId="12" fillId="0" borderId="95" xfId="0" applyFont="1" applyBorder="1"/>
    <xf numFmtId="0" fontId="12" fillId="0" borderId="97" xfId="0" applyFont="1" applyBorder="1"/>
    <xf numFmtId="3" fontId="36" fillId="0" borderId="23" xfId="0" applyNumberFormat="1" applyFont="1" applyBorder="1" applyAlignment="1">
      <alignment horizontal="center" vertical="center"/>
    </xf>
    <xf numFmtId="0" fontId="12" fillId="0" borderId="101" xfId="0" applyFont="1" applyBorder="1"/>
    <xf numFmtId="49" fontId="58" fillId="8" borderId="98" xfId="0" applyNumberFormat="1" applyFont="1" applyFill="1" applyBorder="1" applyAlignment="1">
      <alignment horizontal="center" vertical="center"/>
    </xf>
    <xf numFmtId="0" fontId="12" fillId="0" borderId="99" xfId="0" applyFont="1" applyBorder="1"/>
    <xf numFmtId="0" fontId="12" fillId="0" borderId="100" xfId="0" applyFont="1" applyBorder="1"/>
    <xf numFmtId="3" fontId="45" fillId="7" borderId="23" xfId="0" applyNumberFormat="1" applyFont="1" applyFill="1" applyBorder="1" applyAlignment="1">
      <alignment horizontal="right" vertical="center"/>
    </xf>
    <xf numFmtId="0" fontId="12" fillId="0" borderId="102" xfId="0" applyFont="1" applyBorder="1"/>
    <xf numFmtId="49" fontId="62" fillId="8" borderId="98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wrapText="1"/>
    </xf>
    <xf numFmtId="0" fontId="68" fillId="0" borderId="78" xfId="0" applyFont="1" applyBorder="1" applyAlignment="1">
      <alignment vertical="center"/>
    </xf>
  </cellXfs>
  <cellStyles count="1">
    <cellStyle name="Normal" xfId="0" builtinId="0"/>
  </cellStyles>
  <dxfs count="13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g"/><Relationship Id="rId1" Type="http://schemas.openxmlformats.org/officeDocument/2006/relationships/image" Target="../media/image2.jp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247650</xdr:colOff>
      <xdr:row>0</xdr:row>
      <xdr:rowOff>0</xdr:rowOff>
    </xdr:from>
    <xdr:ext cx="1685925" cy="50482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6467475</xdr:colOff>
      <xdr:row>0</xdr:row>
      <xdr:rowOff>28575</xdr:rowOff>
    </xdr:from>
    <xdr:ext cx="1685925" cy="50482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1</xdr:row>
      <xdr:rowOff>-47625</xdr:rowOff>
    </xdr:from>
    <xdr:ext cx="13058775" cy="9248775"/>
    <xdr:pic>
      <xdr:nvPicPr>
        <xdr:cNvPr id="2" name="image5.jpg" title="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51</xdr:row>
      <xdr:rowOff>114300</xdr:rowOff>
    </xdr:from>
    <xdr:ext cx="11268075" cy="7962900"/>
    <xdr:pic>
      <xdr:nvPicPr>
        <xdr:cNvPr id="3" name="image4.jpg" title="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504825</xdr:colOff>
      <xdr:row>94</xdr:row>
      <xdr:rowOff>104775</xdr:rowOff>
    </xdr:from>
    <xdr:ext cx="5286375" cy="5057775"/>
    <xdr:pic>
      <xdr:nvPicPr>
        <xdr:cNvPr id="4" name="image3.png" title="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504825</xdr:colOff>
      <xdr:row>122</xdr:row>
      <xdr:rowOff>114300</xdr:rowOff>
    </xdr:from>
    <xdr:ext cx="8572500" cy="3381375"/>
    <xdr:pic>
      <xdr:nvPicPr>
        <xdr:cNvPr id="5" name="image2.png" title="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742950</xdr:colOff>
      <xdr:row>0</xdr:row>
      <xdr:rowOff>0</xdr:rowOff>
    </xdr:from>
    <xdr:ext cx="1685925" cy="50482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1685925" cy="50482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590550</xdr:colOff>
      <xdr:row>0</xdr:row>
      <xdr:rowOff>9525</xdr:rowOff>
    </xdr:from>
    <xdr:ext cx="1685925" cy="50482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247650</xdr:colOff>
      <xdr:row>1</xdr:row>
      <xdr:rowOff>0</xdr:rowOff>
    </xdr:from>
    <xdr:ext cx="1685925" cy="50482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333375</xdr:colOff>
      <xdr:row>51</xdr:row>
      <xdr:rowOff>104775</xdr:rowOff>
    </xdr:from>
    <xdr:ext cx="1685925" cy="504825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495300</xdr:colOff>
      <xdr:row>0</xdr:row>
      <xdr:rowOff>76200</xdr:rowOff>
    </xdr:from>
    <xdr:ext cx="1685925" cy="50482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D994"/>
  <sheetViews>
    <sheetView showGridLines="0" tabSelected="1" workbookViewId="0"/>
  </sheetViews>
  <sheetFormatPr baseColWidth="10" defaultColWidth="14.44140625" defaultRowHeight="15" customHeight="1"/>
  <cols>
    <col min="1" max="1" width="86.33203125" customWidth="1"/>
    <col min="2" max="2" width="16" customWidth="1"/>
    <col min="3" max="3" width="18" customWidth="1"/>
    <col min="4" max="4" width="53.44140625" customWidth="1"/>
    <col min="5" max="26" width="10.6640625" customWidth="1"/>
  </cols>
  <sheetData>
    <row r="1" spans="1:4" ht="21.6" customHeight="1">
      <c r="A1" s="1" t="s">
        <v>0</v>
      </c>
    </row>
    <row r="2" spans="1:4" ht="14.25" customHeight="1">
      <c r="A2" s="2"/>
    </row>
    <row r="3" spans="1:4" ht="30" customHeight="1">
      <c r="A3" s="267" t="s">
        <v>1</v>
      </c>
      <c r="B3" s="268"/>
      <c r="C3" s="268"/>
    </row>
    <row r="4" spans="1:4" ht="14.25" customHeight="1">
      <c r="A4" s="2"/>
    </row>
    <row r="5" spans="1:4" ht="86.25" customHeight="1">
      <c r="A5" s="269" t="s">
        <v>2</v>
      </c>
      <c r="B5" s="268"/>
      <c r="C5" s="268"/>
      <c r="D5" s="268"/>
    </row>
    <row r="6" spans="1:4" ht="14.25" customHeight="1">
      <c r="A6" s="2"/>
    </row>
    <row r="7" spans="1:4" ht="14.25" customHeight="1">
      <c r="A7" s="4" t="s">
        <v>3</v>
      </c>
      <c r="B7" s="5" t="s">
        <v>4</v>
      </c>
      <c r="C7" s="5" t="s">
        <v>5</v>
      </c>
      <c r="D7" s="5" t="s">
        <v>6</v>
      </c>
    </row>
    <row r="8" spans="1:4" ht="14.25" customHeight="1">
      <c r="A8" s="6" t="s">
        <v>7</v>
      </c>
      <c r="B8" s="7"/>
      <c r="C8" s="7"/>
      <c r="D8" s="8"/>
    </row>
    <row r="9" spans="1:4" ht="14.25" customHeight="1">
      <c r="A9" s="9" t="s">
        <v>8</v>
      </c>
      <c r="B9" s="7" t="s">
        <v>9</v>
      </c>
      <c r="C9" s="7" t="s">
        <v>9</v>
      </c>
      <c r="D9" s="8"/>
    </row>
    <row r="10" spans="1:4" ht="27" customHeight="1">
      <c r="A10" s="9" t="s">
        <v>10</v>
      </c>
      <c r="B10" s="10" t="s">
        <v>11</v>
      </c>
      <c r="C10" s="7" t="s">
        <v>9</v>
      </c>
      <c r="D10" s="11" t="s">
        <v>12</v>
      </c>
    </row>
    <row r="11" spans="1:4" ht="14.25" customHeight="1">
      <c r="A11" s="9" t="s">
        <v>13</v>
      </c>
      <c r="B11" s="10" t="s">
        <v>14</v>
      </c>
      <c r="C11" s="12" t="s">
        <v>15</v>
      </c>
      <c r="D11" s="11"/>
    </row>
    <row r="12" spans="1:4" ht="14.25" customHeight="1">
      <c r="A12" s="9" t="s">
        <v>16</v>
      </c>
      <c r="B12" s="10" t="s">
        <v>14</v>
      </c>
      <c r="C12" s="12" t="s">
        <v>15</v>
      </c>
      <c r="D12" s="8"/>
    </row>
    <row r="13" spans="1:4" ht="14.25" customHeight="1">
      <c r="A13" s="6" t="s">
        <v>17</v>
      </c>
      <c r="B13" s="7" t="s">
        <v>9</v>
      </c>
      <c r="C13" s="7" t="s">
        <v>9</v>
      </c>
      <c r="D13" s="8"/>
    </row>
    <row r="14" spans="1:4" ht="14.25" customHeight="1">
      <c r="A14" s="9" t="s">
        <v>18</v>
      </c>
      <c r="B14" s="10" t="s">
        <v>11</v>
      </c>
      <c r="C14" s="7" t="s">
        <v>9</v>
      </c>
      <c r="D14" s="11" t="s">
        <v>19</v>
      </c>
    </row>
    <row r="15" spans="1:4" ht="14.25" customHeight="1">
      <c r="A15" s="6" t="s">
        <v>20</v>
      </c>
      <c r="B15" s="7" t="s">
        <v>9</v>
      </c>
      <c r="C15" s="7" t="s">
        <v>9</v>
      </c>
      <c r="D15" s="8"/>
    </row>
    <row r="16" spans="1:4" ht="14.25" customHeight="1">
      <c r="A16" s="9" t="s">
        <v>21</v>
      </c>
      <c r="B16" s="10" t="s">
        <v>11</v>
      </c>
      <c r="C16" s="7" t="s">
        <v>9</v>
      </c>
      <c r="D16" s="11" t="s">
        <v>22</v>
      </c>
    </row>
    <row r="17" spans="1:4" ht="14.25" customHeight="1">
      <c r="A17" s="6" t="s">
        <v>23</v>
      </c>
      <c r="B17" s="7" t="s">
        <v>9</v>
      </c>
      <c r="C17" s="7" t="s">
        <v>9</v>
      </c>
      <c r="D17" s="13"/>
    </row>
    <row r="18" spans="1:4" ht="14.25" customHeight="1">
      <c r="A18" s="9" t="s">
        <v>24</v>
      </c>
      <c r="B18" s="10" t="s">
        <v>11</v>
      </c>
      <c r="C18" s="7" t="s">
        <v>9</v>
      </c>
      <c r="D18" s="8"/>
    </row>
    <row r="19" spans="1:4" ht="14.25" customHeight="1">
      <c r="A19" s="6" t="s">
        <v>25</v>
      </c>
      <c r="B19" s="7" t="s">
        <v>9</v>
      </c>
      <c r="C19" s="7" t="s">
        <v>9</v>
      </c>
      <c r="D19" s="13"/>
    </row>
    <row r="20" spans="1:4" ht="14.25" customHeight="1">
      <c r="A20" s="9" t="s">
        <v>26</v>
      </c>
      <c r="B20" s="10" t="s">
        <v>27</v>
      </c>
      <c r="C20" s="12" t="s">
        <v>28</v>
      </c>
      <c r="D20" s="8"/>
    </row>
    <row r="21" spans="1:4" ht="14.25" customHeight="1">
      <c r="A21" s="6" t="s">
        <v>29</v>
      </c>
      <c r="B21" s="10" t="s">
        <v>11</v>
      </c>
      <c r="C21" s="14" t="s">
        <v>30</v>
      </c>
      <c r="D21" s="13"/>
    </row>
    <row r="22" spans="1:4" ht="14.25" customHeight="1">
      <c r="A22" s="6" t="s">
        <v>31</v>
      </c>
      <c r="B22" s="10" t="s">
        <v>14</v>
      </c>
      <c r="C22" s="12" t="s">
        <v>15</v>
      </c>
      <c r="D22" s="13"/>
    </row>
    <row r="23" spans="1:4" ht="14.25" customHeight="1">
      <c r="A23" s="9" t="s">
        <v>32</v>
      </c>
      <c r="B23" s="7" t="s">
        <v>9</v>
      </c>
      <c r="C23" s="7" t="s">
        <v>9</v>
      </c>
      <c r="D23" s="13"/>
    </row>
    <row r="24" spans="1:4" ht="14.25" customHeight="1">
      <c r="A24" s="15"/>
      <c r="B24" s="14"/>
      <c r="C24" s="14"/>
      <c r="D24" s="13"/>
    </row>
    <row r="25" spans="1:4" ht="14.25" customHeight="1">
      <c r="A25" s="16" t="s">
        <v>33</v>
      </c>
      <c r="B25" s="10">
        <v>0</v>
      </c>
      <c r="C25" s="270" t="s">
        <v>34</v>
      </c>
      <c r="D25" s="17"/>
    </row>
    <row r="26" spans="1:4" ht="14.25" customHeight="1">
      <c r="A26" s="18" t="s">
        <v>35</v>
      </c>
      <c r="B26" s="19" t="s">
        <v>36</v>
      </c>
      <c r="C26" s="271"/>
      <c r="D26" s="20"/>
    </row>
    <row r="27" spans="1:4" ht="14.25" customHeight="1">
      <c r="A27" s="21"/>
      <c r="B27" s="22"/>
      <c r="C27" s="22"/>
      <c r="D27" s="22"/>
    </row>
    <row r="28" spans="1:4" ht="14.25" customHeight="1">
      <c r="A28" s="21"/>
      <c r="B28" s="22"/>
      <c r="C28" s="22"/>
      <c r="D28" s="22"/>
    </row>
    <row r="29" spans="1:4" ht="14.25" customHeight="1"/>
    <row r="30" spans="1:4" ht="14.25" customHeight="1"/>
    <row r="31" spans="1:4" ht="14.25" customHeight="1">
      <c r="A31" s="23" t="s">
        <v>37</v>
      </c>
    </row>
    <row r="32" spans="1:4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</sheetData>
  <mergeCells count="3">
    <mergeCell ref="A3:C3"/>
    <mergeCell ref="A5:D5"/>
    <mergeCell ref="C25:C26"/>
  </mergeCells>
  <pageMargins left="0.27559055118110237" right="0.51181102362204722" top="0.55118110236220474" bottom="0.35433070866141736" header="0" footer="0"/>
  <pageSetup paperSize="9" orientation="landscape"/>
  <rowBreaks count="1" manualBreakCount="1">
    <brk id="29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Z1000"/>
  <sheetViews>
    <sheetView showGridLines="0" workbookViewId="0">
      <selection activeCell="B17" sqref="B17:B18"/>
    </sheetView>
  </sheetViews>
  <sheetFormatPr baseColWidth="10" defaultColWidth="14.44140625" defaultRowHeight="15" customHeight="1"/>
  <cols>
    <col min="1" max="1" width="3.33203125" customWidth="1"/>
    <col min="2" max="2" width="122.44140625" customWidth="1"/>
    <col min="3" max="26" width="11.44140625" customWidth="1"/>
  </cols>
  <sheetData>
    <row r="1" spans="1:26" ht="23.4" customHeight="1">
      <c r="B1" s="24" t="s">
        <v>38</v>
      </c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14.25" customHeight="1"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ht="14.25" customHeight="1">
      <c r="A3" s="26" t="s">
        <v>39</v>
      </c>
      <c r="B3" s="3" t="s">
        <v>40</v>
      </c>
      <c r="C3" s="300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>
      <c r="A4" s="26" t="s">
        <v>39</v>
      </c>
      <c r="B4" s="3" t="s">
        <v>41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>
      <c r="A5" s="26" t="s">
        <v>39</v>
      </c>
      <c r="B5" s="3" t="s">
        <v>42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27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>
      <c r="A7" s="27"/>
      <c r="B7" s="28" t="s">
        <v>43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25" customHeight="1">
      <c r="A8" s="26" t="s">
        <v>39</v>
      </c>
      <c r="B8" s="3" t="s">
        <v>44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25" customHeight="1"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14.25" customHeight="1">
      <c r="A10" s="25"/>
      <c r="B10" s="23" t="s">
        <v>45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14.25" customHeight="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ht="14.25" customHeight="1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14.25" customHeight="1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14.25" customHeight="1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14.25" customHeight="1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14.25" customHeight="1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ht="14.25" customHeight="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t="14.25" customHeight="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ht="14.25" customHeight="1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14.25" customHeight="1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14.25" customHeight="1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14.25" customHeight="1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14.25" customHeight="1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14.25" customHeight="1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14.25" customHeight="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14.25" customHeight="1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14.25" customHeight="1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14.25" customHeight="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14.25" customHeight="1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14.25" customHeight="1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14.25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14.25" customHeight="1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14.25" customHeight="1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14.25" customHeight="1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4.25" customHeight="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14.25" customHeight="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14.25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14.25" customHeight="1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14.25" customHeight="1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14.25" customHeight="1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14.2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14.2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14.2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14.2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14.2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ht="14.2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ht="14.2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ht="14.2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14.2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14.2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14.2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4.2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4.2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4.2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ht="14.2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ht="14.2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ht="14.2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1:26" ht="14.2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ht="14.2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pans="1:26" ht="14.2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pans="1:26" ht="14.2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pans="1:26" ht="14.2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ht="14.2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1:26" ht="14.2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 ht="14.2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1:26" ht="14.2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6" ht="14.2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1:26" ht="14.2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1:26" ht="14.2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1:26" ht="14.2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pans="1:26" ht="14.2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spans="1:26" ht="14.2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spans="1:26" ht="14.2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:26" ht="14.2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pans="1:26" ht="14.2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spans="1:26" ht="14.2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spans="1:26" ht="14.2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spans="1:26" ht="14.2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spans="1:26" ht="14.2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spans="1:26" ht="14.2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spans="1:26" ht="14.2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spans="1:26" ht="14.2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spans="1:26" ht="14.2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:26" ht="14.2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spans="1:26" ht="14.2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spans="1:26" ht="14.2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spans="1:26" ht="14.2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spans="1:26" ht="14.2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spans="1:26" ht="14.2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spans="1:26" ht="14.2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spans="1:26" ht="14.2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spans="1:26" ht="14.2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spans="1:26" ht="14.2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spans="1:26" ht="14.2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spans="1:26" ht="14.2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spans="1:26" ht="14.2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spans="1:26" ht="14.2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spans="1:26" ht="14.2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spans="1:26" ht="14.2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spans="1:26" ht="14.2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spans="1:26" ht="14.2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spans="1:26" ht="14.2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spans="1:26" ht="14.2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spans="1:26" ht="14.2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spans="1:26" ht="14.2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spans="1:26" ht="14.2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spans="1:26" ht="14.2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spans="1:26" ht="14.2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spans="1:26" ht="14.2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spans="1:26" ht="14.2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spans="1:26" ht="14.2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spans="1:26" ht="14.2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spans="1:26" ht="14.2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spans="1:26" ht="14.2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spans="1:26" ht="14.2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spans="1:26" ht="14.2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spans="1:26" ht="14.2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spans="1:26" ht="14.2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spans="1:26" ht="14.2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spans="1:26" ht="14.2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spans="1:26" ht="14.2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spans="1:26" ht="14.2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spans="1:26" ht="14.2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spans="1:26" ht="14.2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spans="1:26" ht="14.2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spans="1:26" ht="14.2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spans="1:26" ht="14.2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spans="1:26" ht="14.2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spans="1:26" ht="14.2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 spans="1:26" ht="14.2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 spans="1:26" ht="14.2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 spans="1:26" ht="14.2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 spans="1:26" ht="14.2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 spans="1:26" ht="14.2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 spans="1:26" ht="14.2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 spans="1:26" ht="14.2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 spans="1:26" ht="14.2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 spans="1:26" ht="14.2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 spans="1:26" ht="14.2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 spans="1:26" ht="14.2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 spans="1:26" ht="14.2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 spans="1:26" ht="14.2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 spans="1:26" ht="14.2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 spans="1:26" ht="14.2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 spans="1:26" ht="14.2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 spans="1:26" ht="14.2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 spans="1:26" ht="14.2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 spans="1:26" ht="14.2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</row>
    <row r="149" spans="1:26" ht="14.2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 spans="1:26" ht="14.2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 spans="1:26" ht="14.2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</row>
    <row r="152" spans="1:26" ht="14.2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 spans="1:26" ht="14.2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 spans="1:26" ht="14.2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 spans="1:26" ht="14.2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 spans="1:26" ht="14.2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 spans="1:26" ht="14.2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 spans="1:26" ht="14.2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 spans="1:26" ht="14.2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</row>
    <row r="160" spans="1:26" ht="14.2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 spans="1:26" ht="14.2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</row>
    <row r="162" spans="1:26" ht="14.2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 spans="1:26" ht="14.2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 spans="1:26" ht="14.2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 spans="1:26" ht="14.2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 spans="1:26" ht="14.2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 spans="1:26" ht="14.2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 spans="1:26" ht="14.2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 spans="1:26" ht="14.2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 spans="1:26" ht="14.2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 spans="1:26" ht="14.2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 spans="1:26" ht="14.2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 spans="1:26" ht="14.2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 spans="1:26" ht="14.2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 spans="1:26" ht="14.2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 spans="1:26" ht="14.2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 spans="1:26" ht="14.2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 spans="1:26" ht="14.2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 spans="1:26" ht="14.2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 spans="1:26" ht="14.2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 spans="1:26" ht="14.2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 spans="1:26" ht="14.2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 spans="1:26" ht="14.2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 spans="1:26" ht="14.2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 spans="1:26" ht="14.2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 spans="1:26" ht="14.2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 spans="1:26" ht="14.2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 spans="1:26" ht="14.2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 spans="1:26" ht="14.2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 spans="1:26" ht="14.2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 spans="1:26" ht="14.2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 spans="1:26" ht="14.2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 spans="1:26" ht="14.2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 spans="1:26" ht="14.2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 spans="1:26" ht="14.2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 spans="1:26" ht="14.2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 spans="1:26" ht="14.2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 spans="1:26" ht="14.2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 spans="1:26" ht="14.2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 spans="1:26" ht="14.2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 spans="1:26" ht="14.2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 spans="1:26" ht="14.2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 spans="1:26" ht="14.2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 spans="1:26" ht="14.2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 spans="1:26" ht="14.2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 spans="1:26" ht="14.2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 spans="1:26" ht="14.2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 spans="1:26" ht="14.2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 spans="1:26" ht="14.2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 spans="1:26" ht="14.2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 spans="1:26" ht="14.2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 spans="1:26" ht="14.2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 spans="1:26" ht="14.2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 spans="1:26" ht="14.2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 spans="1:26" ht="14.2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 spans="1:26" ht="14.2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 spans="1:26" ht="14.2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 spans="1:26" ht="14.2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 spans="1:26" ht="14.2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 spans="1:26" ht="14.2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 spans="1:26" ht="14.2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 spans="1:26" ht="14.2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 spans="1:26" ht="14.2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 spans="1:26" ht="14.2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 spans="1:26" ht="14.2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 spans="1:26" ht="14.2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 spans="1:26" ht="14.2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 spans="1:26" ht="14.2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 spans="1:26" ht="14.2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 spans="1:26" ht="14.2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 spans="1:26" ht="14.2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 spans="1:26" ht="14.2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 spans="1:26" ht="14.2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 spans="1:26" ht="14.2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 spans="1:26" ht="14.2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 spans="1:26" ht="14.2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 spans="1:26" ht="14.2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 spans="1:26" ht="14.2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 spans="1:26" ht="14.2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 spans="1:26" ht="14.2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 spans="1:26" ht="14.25" customHeight="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 spans="1:26" ht="14.25" customHeight="1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 spans="1:26" ht="14.25" customHeight="1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 spans="1:26" ht="14.25" customHeight="1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</row>
    <row r="245" spans="1:26" ht="14.25" customHeight="1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</row>
    <row r="246" spans="1:26" ht="14.25" customHeight="1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</row>
    <row r="247" spans="1:26" ht="14.25" customHeight="1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</row>
    <row r="248" spans="1:26" ht="14.25" customHeight="1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</row>
    <row r="249" spans="1:26" ht="14.25" customHeight="1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</row>
    <row r="250" spans="1:26" ht="14.25" customHeight="1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</row>
    <row r="251" spans="1:26" ht="14.25" customHeight="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</row>
    <row r="252" spans="1:26" ht="14.25" customHeight="1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</row>
    <row r="253" spans="1:26" ht="14.25" customHeight="1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</row>
    <row r="254" spans="1:26" ht="14.25" customHeight="1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</row>
    <row r="255" spans="1:26" ht="14.25" customHeight="1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</row>
    <row r="256" spans="1:26" ht="14.25" customHeight="1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</row>
    <row r="257" spans="1:26" ht="14.25" customHeight="1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</row>
    <row r="258" spans="1:26" ht="14.25" customHeight="1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</row>
    <row r="259" spans="1:26" ht="14.25" customHeight="1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</row>
    <row r="260" spans="1:26" ht="14.25" customHeight="1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</row>
    <row r="261" spans="1:26" ht="14.25" customHeight="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</row>
    <row r="262" spans="1:26" ht="14.25" customHeight="1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</row>
    <row r="263" spans="1:26" ht="14.25" customHeight="1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</row>
    <row r="264" spans="1:26" ht="14.25" customHeight="1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</row>
    <row r="265" spans="1:26" ht="14.25" customHeight="1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</row>
    <row r="266" spans="1:26" ht="14.25" customHeight="1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</row>
    <row r="267" spans="1:26" ht="14.25" customHeight="1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</row>
    <row r="268" spans="1:26" ht="14.25" customHeight="1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</row>
    <row r="269" spans="1:26" ht="14.25" customHeight="1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</row>
    <row r="270" spans="1:26" ht="14.25" customHeight="1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</row>
    <row r="271" spans="1:26" ht="14.25" customHeight="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</row>
    <row r="272" spans="1:26" ht="14.25" customHeight="1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</row>
    <row r="273" spans="1:26" ht="14.25" customHeight="1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</row>
    <row r="274" spans="1:26" ht="14.25" customHeight="1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</row>
    <row r="275" spans="1:26" ht="14.25" customHeight="1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</row>
    <row r="276" spans="1:26" ht="14.25" customHeight="1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</row>
    <row r="277" spans="1:26" ht="14.25" customHeight="1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</row>
    <row r="278" spans="1:26" ht="14.25" customHeight="1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</row>
    <row r="279" spans="1:26" ht="14.25" customHeight="1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</row>
    <row r="280" spans="1:26" ht="14.25" customHeight="1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</row>
    <row r="281" spans="1:26" ht="14.25" customHeight="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</row>
    <row r="282" spans="1:26" ht="14.25" customHeight="1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</row>
    <row r="283" spans="1:26" ht="14.25" customHeight="1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</row>
    <row r="284" spans="1:26" ht="14.25" customHeight="1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</row>
    <row r="285" spans="1:26" ht="14.25" customHeight="1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</row>
    <row r="286" spans="1:26" ht="14.25" customHeight="1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</row>
    <row r="287" spans="1:26" ht="14.25" customHeight="1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</row>
    <row r="288" spans="1:26" ht="14.25" customHeight="1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</row>
    <row r="289" spans="1:26" ht="14.25" customHeight="1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</row>
    <row r="290" spans="1:26" ht="14.25" customHeight="1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</row>
    <row r="291" spans="1:26" ht="14.25" customHeight="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</row>
    <row r="292" spans="1:26" ht="14.25" customHeight="1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</row>
    <row r="293" spans="1:26" ht="14.25" customHeight="1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</row>
    <row r="294" spans="1:26" ht="14.25" customHeight="1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</row>
    <row r="295" spans="1:26" ht="14.25" customHeight="1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</row>
    <row r="296" spans="1:26" ht="14.25" customHeight="1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</row>
    <row r="297" spans="1:26" ht="14.25" customHeight="1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</row>
    <row r="298" spans="1:26" ht="14.25" customHeight="1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</row>
    <row r="299" spans="1:26" ht="14.25" customHeight="1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</row>
    <row r="300" spans="1:26" ht="14.25" customHeight="1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</row>
    <row r="301" spans="1:26" ht="14.25" customHeight="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</row>
    <row r="302" spans="1:26" ht="14.25" customHeight="1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</row>
    <row r="303" spans="1:26" ht="14.25" customHeight="1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</row>
    <row r="304" spans="1:26" ht="14.25" customHeight="1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</row>
    <row r="305" spans="1:26" ht="14.25" customHeight="1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</row>
    <row r="306" spans="1:26" ht="14.25" customHeight="1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</row>
    <row r="307" spans="1:26" ht="14.25" customHeight="1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</row>
    <row r="308" spans="1:26" ht="14.25" customHeight="1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</row>
    <row r="309" spans="1:26" ht="14.25" customHeight="1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</row>
    <row r="310" spans="1:26" ht="14.25" customHeight="1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</row>
    <row r="311" spans="1:26" ht="14.25" customHeight="1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</row>
    <row r="312" spans="1:26" ht="14.25" customHeight="1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</row>
    <row r="313" spans="1:26" ht="14.25" customHeight="1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</row>
    <row r="314" spans="1:26" ht="14.25" customHeight="1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</row>
    <row r="315" spans="1:26" ht="14.25" customHeight="1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</row>
    <row r="316" spans="1:26" ht="14.25" customHeight="1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</row>
    <row r="317" spans="1:26" ht="14.25" customHeight="1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</row>
    <row r="318" spans="1:26" ht="14.25" customHeight="1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</row>
    <row r="319" spans="1:26" ht="14.25" customHeight="1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</row>
    <row r="320" spans="1:26" ht="14.25" customHeight="1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</row>
    <row r="321" spans="1:26" ht="14.25" customHeight="1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</row>
    <row r="322" spans="1:26" ht="14.25" customHeight="1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</row>
    <row r="323" spans="1:26" ht="14.25" customHeight="1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</row>
    <row r="324" spans="1:26" ht="14.25" customHeight="1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</row>
    <row r="325" spans="1:26" ht="14.25" customHeight="1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</row>
    <row r="326" spans="1:26" ht="14.25" customHeight="1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</row>
    <row r="327" spans="1:26" ht="14.25" customHeight="1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</row>
    <row r="328" spans="1:26" ht="14.25" customHeight="1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</row>
    <row r="329" spans="1:26" ht="14.25" customHeight="1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</row>
    <row r="330" spans="1:26" ht="14.25" customHeight="1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</row>
    <row r="331" spans="1:26" ht="14.25" customHeight="1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</row>
    <row r="332" spans="1:26" ht="14.25" customHeight="1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</row>
    <row r="333" spans="1:26" ht="14.25" customHeight="1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</row>
    <row r="334" spans="1:26" ht="14.25" customHeight="1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</row>
    <row r="335" spans="1:26" ht="14.25" customHeight="1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</row>
    <row r="336" spans="1:26" ht="14.25" customHeight="1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</row>
    <row r="337" spans="1:26" ht="14.25" customHeight="1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</row>
    <row r="338" spans="1:26" ht="14.25" customHeight="1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</row>
    <row r="339" spans="1:26" ht="14.25" customHeight="1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</row>
    <row r="340" spans="1:26" ht="14.25" customHeight="1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</row>
    <row r="341" spans="1:26" ht="14.25" customHeight="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</row>
    <row r="342" spans="1:26" ht="14.25" customHeight="1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</row>
    <row r="343" spans="1:26" ht="14.25" customHeight="1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</row>
    <row r="344" spans="1:26" ht="14.25" customHeight="1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</row>
    <row r="345" spans="1:26" ht="14.25" customHeight="1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</row>
    <row r="346" spans="1:26" ht="14.25" customHeight="1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</row>
    <row r="347" spans="1:26" ht="14.25" customHeight="1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</row>
    <row r="348" spans="1:26" ht="14.25" customHeight="1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</row>
    <row r="349" spans="1:26" ht="14.25" customHeight="1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</row>
    <row r="350" spans="1:26" ht="14.25" customHeight="1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</row>
    <row r="351" spans="1:26" ht="14.25" customHeight="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</row>
    <row r="352" spans="1:26" ht="14.25" customHeight="1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</row>
    <row r="353" spans="1:26" ht="14.25" customHeight="1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</row>
    <row r="354" spans="1:26" ht="14.25" customHeight="1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</row>
    <row r="355" spans="1:26" ht="14.25" customHeight="1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</row>
    <row r="356" spans="1:26" ht="14.25" customHeight="1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</row>
    <row r="357" spans="1:26" ht="14.25" customHeight="1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</row>
    <row r="358" spans="1:26" ht="14.25" customHeight="1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</row>
    <row r="359" spans="1:26" ht="14.25" customHeight="1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</row>
    <row r="360" spans="1:26" ht="14.25" customHeight="1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</row>
    <row r="361" spans="1:26" ht="14.25" customHeight="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</row>
    <row r="362" spans="1:26" ht="14.25" customHeight="1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</row>
    <row r="363" spans="1:26" ht="14.25" customHeight="1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 spans="1:26" ht="14.25" customHeight="1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 spans="1:26" ht="14.25" customHeight="1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 spans="1:26" ht="14.25" customHeight="1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 spans="1:26" ht="14.25" customHeight="1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 spans="1:26" ht="14.25" customHeight="1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 spans="1:26" ht="14.25" customHeight="1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 spans="1:26" ht="14.25" customHeight="1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 spans="1:26" ht="14.25" customHeight="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 spans="1:26" ht="14.25" customHeight="1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 spans="1:26" ht="14.25" customHeight="1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 spans="1:26" ht="14.25" customHeight="1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 spans="1:26" ht="14.25" customHeight="1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 spans="1:26" ht="14.25" customHeight="1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 spans="1:26" ht="14.25" customHeight="1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 spans="1:26" ht="14.25" customHeight="1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 spans="1:26" ht="14.25" customHeight="1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 spans="1:26" ht="14.25" customHeight="1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 spans="1:26" ht="14.25" customHeight="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 spans="1:26" ht="14.25" customHeight="1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 spans="1:26" ht="14.25" customHeight="1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 spans="1:26" ht="14.25" customHeight="1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 spans="1:26" ht="14.25" customHeight="1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 spans="1:26" ht="14.25" customHeight="1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 spans="1:26" ht="14.25" customHeight="1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 spans="1:26" ht="14.25" customHeight="1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 spans="1:26" ht="14.25" customHeight="1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 spans="1:26" ht="14.25" customHeight="1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 spans="1:26" ht="14.25" customHeight="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</row>
    <row r="392" spans="1:26" ht="14.25" customHeight="1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 spans="1:26" ht="14.25" customHeight="1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 spans="1:26" ht="14.25" customHeight="1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 spans="1:26" ht="14.25" customHeight="1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 spans="1:26" ht="14.25" customHeight="1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 spans="1:26" ht="14.25" customHeight="1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 spans="1:26" ht="14.25" customHeight="1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</row>
    <row r="399" spans="1:26" ht="14.25" customHeight="1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</row>
    <row r="400" spans="1:26" ht="14.25" customHeight="1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</row>
    <row r="401" spans="1:26" ht="14.25" customHeight="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</row>
    <row r="402" spans="1:26" ht="14.25" customHeight="1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 spans="1:26" ht="14.25" customHeight="1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 spans="1:26" ht="14.25" customHeight="1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 spans="1:26" ht="14.25" customHeight="1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</row>
    <row r="406" spans="1:26" ht="14.25" customHeight="1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</row>
    <row r="407" spans="1:26" ht="14.25" customHeight="1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</row>
    <row r="408" spans="1:26" ht="14.25" customHeight="1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 spans="1:26" ht="14.25" customHeight="1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 spans="1:26" ht="14.25" customHeight="1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 spans="1:26" ht="14.25" customHeight="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 spans="1:26" ht="14.25" customHeight="1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 spans="1:26" ht="14.25" customHeight="1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 spans="1:26" ht="14.25" customHeight="1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 spans="1:26" ht="14.25" customHeight="1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 spans="1:26" ht="14.25" customHeight="1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 spans="1:26" ht="14.25" customHeight="1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 spans="1:26" ht="14.25" customHeight="1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 spans="1:26" ht="14.25" customHeight="1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 spans="1:26" ht="14.25" customHeight="1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 spans="1:26" ht="14.25" customHeight="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 spans="1:26" ht="14.25" customHeight="1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 spans="1:26" ht="14.25" customHeight="1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 spans="1:26" ht="14.25" customHeight="1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 spans="1:26" ht="14.25" customHeight="1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 spans="1:26" ht="14.25" customHeight="1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 spans="1:26" ht="14.25" customHeight="1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 spans="1:26" ht="14.25" customHeight="1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 spans="1:26" ht="14.25" customHeight="1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 spans="1:26" ht="14.25" customHeight="1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 spans="1:26" ht="14.25" customHeight="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 spans="1:26" ht="14.25" customHeight="1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 spans="1:26" ht="14.25" customHeight="1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 spans="1:26" ht="14.25" customHeight="1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 spans="1:26" ht="14.25" customHeight="1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 spans="1:26" ht="14.25" customHeight="1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</row>
    <row r="437" spans="1:26" ht="14.25" customHeight="1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</row>
    <row r="438" spans="1:26" ht="14.25" customHeight="1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</row>
    <row r="439" spans="1:26" ht="14.25" customHeight="1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</row>
    <row r="440" spans="1:26" ht="14.25" customHeight="1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</row>
    <row r="441" spans="1:26" ht="14.25" customHeight="1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</row>
    <row r="442" spans="1:26" ht="14.25" customHeight="1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</row>
    <row r="443" spans="1:26" ht="14.25" customHeight="1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</row>
    <row r="444" spans="1:26" ht="14.25" customHeight="1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</row>
    <row r="445" spans="1:26" ht="14.25" customHeight="1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</row>
    <row r="446" spans="1:26" ht="14.25" customHeight="1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</row>
    <row r="447" spans="1:26" ht="14.25" customHeight="1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</row>
    <row r="448" spans="1:26" ht="14.25" customHeight="1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</row>
    <row r="449" spans="1:26" ht="14.25" customHeight="1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</row>
    <row r="450" spans="1:26" ht="14.25" customHeight="1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</row>
    <row r="451" spans="1:26" ht="14.25" customHeight="1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</row>
    <row r="452" spans="1:26" ht="14.25" customHeight="1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</row>
    <row r="453" spans="1:26" ht="14.25" customHeight="1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</row>
    <row r="454" spans="1:26" ht="14.25" customHeight="1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</row>
    <row r="455" spans="1:26" ht="14.25" customHeight="1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</row>
    <row r="456" spans="1:26" ht="14.25" customHeight="1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</row>
    <row r="457" spans="1:26" ht="14.25" customHeight="1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</row>
    <row r="458" spans="1:26" ht="14.25" customHeight="1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</row>
    <row r="459" spans="1:26" ht="14.25" customHeight="1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</row>
    <row r="460" spans="1:26" ht="14.25" customHeight="1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</row>
    <row r="461" spans="1:26" ht="14.25" customHeight="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</row>
    <row r="462" spans="1:26" ht="14.25" customHeight="1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</row>
    <row r="463" spans="1:26" ht="14.25" customHeight="1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</row>
    <row r="464" spans="1:26" ht="14.25" customHeight="1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</row>
    <row r="465" spans="1:26" ht="14.25" customHeight="1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</row>
    <row r="466" spans="1:26" ht="14.25" customHeight="1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</row>
    <row r="467" spans="1:26" ht="14.25" customHeight="1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</row>
    <row r="468" spans="1:26" ht="14.25" customHeight="1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</row>
    <row r="469" spans="1:26" ht="14.25" customHeight="1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</row>
    <row r="470" spans="1:26" ht="14.25" customHeight="1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</row>
    <row r="471" spans="1:26" ht="14.25" customHeight="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</row>
    <row r="472" spans="1:26" ht="14.25" customHeight="1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</row>
    <row r="473" spans="1:26" ht="14.25" customHeight="1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</row>
    <row r="474" spans="1:26" ht="14.25" customHeight="1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</row>
    <row r="475" spans="1:26" ht="14.25" customHeight="1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</row>
    <row r="476" spans="1:26" ht="14.25" customHeight="1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</row>
    <row r="477" spans="1:26" ht="14.25" customHeight="1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</row>
    <row r="478" spans="1:26" ht="14.25" customHeight="1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</row>
    <row r="479" spans="1:26" ht="14.25" customHeight="1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</row>
    <row r="480" spans="1:26" ht="14.25" customHeight="1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</row>
    <row r="481" spans="1:26" ht="14.25" customHeight="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</row>
    <row r="482" spans="1:26" ht="14.25" customHeight="1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</row>
    <row r="483" spans="1:26" ht="14.25" customHeight="1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</row>
    <row r="484" spans="1:26" ht="14.25" customHeight="1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</row>
    <row r="485" spans="1:26" ht="14.25" customHeight="1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</row>
    <row r="486" spans="1:26" ht="14.25" customHeight="1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</row>
    <row r="487" spans="1:26" ht="14.25" customHeight="1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</row>
    <row r="488" spans="1:26" ht="14.25" customHeight="1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</row>
    <row r="489" spans="1:26" ht="14.25" customHeight="1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</row>
    <row r="490" spans="1:26" ht="14.25" customHeight="1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</row>
    <row r="491" spans="1:26" ht="14.25" customHeight="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</row>
    <row r="492" spans="1:26" ht="14.25" customHeight="1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</row>
    <row r="493" spans="1:26" ht="14.25" customHeight="1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</row>
    <row r="494" spans="1:26" ht="14.25" customHeight="1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</row>
    <row r="495" spans="1:26" ht="14.25" customHeight="1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</row>
    <row r="496" spans="1:26" ht="14.25" customHeight="1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</row>
    <row r="497" spans="1:26" ht="14.25" customHeight="1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</row>
    <row r="498" spans="1:26" ht="14.25" customHeight="1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</row>
    <row r="499" spans="1:26" ht="14.25" customHeight="1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</row>
    <row r="500" spans="1:26" ht="14.25" customHeight="1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</row>
    <row r="501" spans="1:26" ht="14.25" customHeight="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</row>
    <row r="502" spans="1:26" ht="14.25" customHeight="1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</row>
    <row r="503" spans="1:26" ht="14.25" customHeight="1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</row>
    <row r="504" spans="1:26" ht="14.25" customHeight="1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</row>
    <row r="505" spans="1:26" ht="14.25" customHeight="1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</row>
    <row r="506" spans="1:26" ht="14.25" customHeight="1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</row>
    <row r="507" spans="1:26" ht="14.25" customHeight="1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</row>
    <row r="508" spans="1:26" ht="14.25" customHeight="1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</row>
    <row r="509" spans="1:26" ht="14.25" customHeight="1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</row>
    <row r="510" spans="1:26" ht="14.25" customHeight="1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</row>
    <row r="511" spans="1:26" ht="14.25" customHeight="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</row>
    <row r="512" spans="1:26" ht="14.25" customHeight="1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</row>
    <row r="513" spans="1:26" ht="14.25" customHeight="1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</row>
    <row r="514" spans="1:26" ht="14.25" customHeight="1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</row>
    <row r="515" spans="1:26" ht="14.25" customHeight="1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</row>
    <row r="516" spans="1:26" ht="14.25" customHeight="1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</row>
    <row r="517" spans="1:26" ht="14.25" customHeight="1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</row>
    <row r="518" spans="1:26" ht="14.25" customHeight="1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</row>
    <row r="519" spans="1:26" ht="14.25" customHeight="1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</row>
    <row r="520" spans="1:26" ht="14.25" customHeight="1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</row>
    <row r="521" spans="1:26" ht="14.25" customHeight="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</row>
    <row r="522" spans="1:26" ht="14.25" customHeight="1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</row>
    <row r="523" spans="1:26" ht="14.25" customHeight="1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</row>
    <row r="524" spans="1:26" ht="14.25" customHeight="1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</row>
    <row r="525" spans="1:26" ht="14.25" customHeight="1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</row>
    <row r="526" spans="1:26" ht="14.25" customHeight="1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</row>
    <row r="527" spans="1:26" ht="14.25" customHeight="1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</row>
    <row r="528" spans="1:26" ht="14.25" customHeight="1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</row>
    <row r="529" spans="1:26" ht="14.25" customHeight="1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</row>
    <row r="530" spans="1:26" ht="14.25" customHeight="1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</row>
    <row r="531" spans="1:26" ht="14.25" customHeight="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</row>
    <row r="532" spans="1:26" ht="14.25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</row>
    <row r="533" spans="1:26" ht="14.25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</row>
    <row r="534" spans="1:26" ht="14.25" customHeight="1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</row>
    <row r="535" spans="1:26" ht="14.25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</row>
    <row r="536" spans="1:26" ht="14.25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</row>
    <row r="537" spans="1:26" ht="14.25" customHeight="1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</row>
    <row r="538" spans="1:26" ht="14.25" customHeight="1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</row>
    <row r="539" spans="1:26" ht="14.25" customHeight="1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</row>
    <row r="540" spans="1:26" ht="14.25" customHeight="1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</row>
    <row r="541" spans="1:26" ht="14.25" customHeight="1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</row>
    <row r="542" spans="1:26" ht="14.25" customHeight="1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</row>
    <row r="543" spans="1:26" ht="14.25" customHeight="1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</row>
    <row r="544" spans="1:26" ht="14.25" customHeight="1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</row>
    <row r="545" spans="1:26" ht="14.25" customHeight="1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</row>
    <row r="546" spans="1:26" ht="14.25" customHeight="1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</row>
    <row r="547" spans="1:26" ht="14.25" customHeight="1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</row>
    <row r="548" spans="1:26" ht="14.25" customHeight="1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</row>
    <row r="549" spans="1:26" ht="14.25" customHeight="1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</row>
    <row r="550" spans="1:26" ht="14.25" customHeight="1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</row>
    <row r="551" spans="1:26" ht="14.25" customHeight="1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</row>
    <row r="552" spans="1:26" ht="14.25" customHeight="1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</row>
    <row r="553" spans="1:26" ht="14.25" customHeight="1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</row>
    <row r="554" spans="1:26" ht="14.25" customHeight="1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</row>
    <row r="555" spans="1:26" ht="14.25" customHeight="1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</row>
    <row r="556" spans="1:26" ht="14.25" customHeight="1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</row>
    <row r="557" spans="1:26" ht="14.25" customHeight="1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</row>
    <row r="558" spans="1:26" ht="14.25" customHeight="1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</row>
    <row r="559" spans="1:26" ht="14.25" customHeight="1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</row>
    <row r="560" spans="1:26" ht="14.25" customHeight="1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</row>
    <row r="561" spans="1:26" ht="14.25" customHeight="1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</row>
    <row r="562" spans="1:26" ht="14.25" customHeight="1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</row>
    <row r="563" spans="1:26" ht="14.25" customHeight="1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</row>
    <row r="564" spans="1:26" ht="14.25" customHeight="1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</row>
    <row r="565" spans="1:26" ht="14.25" customHeight="1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</row>
    <row r="566" spans="1:26" ht="14.25" customHeight="1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</row>
    <row r="567" spans="1:26" ht="14.25" customHeight="1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</row>
    <row r="568" spans="1:26" ht="14.25" customHeight="1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</row>
    <row r="569" spans="1:26" ht="14.25" customHeight="1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</row>
    <row r="570" spans="1:26" ht="14.25" customHeight="1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</row>
    <row r="571" spans="1:26" ht="14.25" customHeight="1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</row>
    <row r="572" spans="1:26" ht="14.25" customHeight="1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</row>
    <row r="573" spans="1:26" ht="14.25" customHeight="1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</row>
    <row r="574" spans="1:26" ht="14.25" customHeight="1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</row>
    <row r="575" spans="1:26" ht="14.25" customHeight="1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</row>
    <row r="576" spans="1:26" ht="14.25" customHeight="1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</row>
    <row r="577" spans="1:26" ht="14.25" customHeight="1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</row>
    <row r="578" spans="1:26" ht="14.25" customHeight="1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</row>
    <row r="579" spans="1:26" ht="14.25" customHeight="1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</row>
    <row r="580" spans="1:26" ht="14.25" customHeight="1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</row>
    <row r="581" spans="1:26" ht="14.25" customHeight="1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</row>
    <row r="582" spans="1:26" ht="14.25" customHeight="1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</row>
    <row r="583" spans="1:26" ht="14.25" customHeight="1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</row>
    <row r="584" spans="1:26" ht="14.25" customHeight="1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</row>
    <row r="585" spans="1:26" ht="14.25" customHeight="1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</row>
    <row r="586" spans="1:26" ht="14.25" customHeight="1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</row>
    <row r="587" spans="1:26" ht="14.25" customHeight="1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</row>
    <row r="588" spans="1:26" ht="14.25" customHeight="1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</row>
    <row r="589" spans="1:26" ht="14.25" customHeight="1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</row>
    <row r="590" spans="1:26" ht="14.25" customHeight="1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</row>
    <row r="591" spans="1:26" ht="14.25" customHeight="1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</row>
    <row r="592" spans="1:26" ht="14.25" customHeight="1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</row>
    <row r="593" spans="1:26" ht="14.25" customHeight="1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</row>
    <row r="594" spans="1:26" ht="14.25" customHeight="1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</row>
    <row r="595" spans="1:26" ht="14.25" customHeight="1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</row>
    <row r="596" spans="1:26" ht="14.25" customHeight="1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</row>
    <row r="597" spans="1:26" ht="14.25" customHeight="1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</row>
    <row r="598" spans="1:26" ht="14.25" customHeight="1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</row>
    <row r="599" spans="1:26" ht="14.25" customHeight="1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</row>
    <row r="600" spans="1:26" ht="14.25" customHeight="1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</row>
    <row r="601" spans="1:26" ht="14.25" customHeight="1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</row>
    <row r="602" spans="1:26" ht="14.25" customHeight="1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</row>
    <row r="603" spans="1:26" ht="14.25" customHeight="1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</row>
    <row r="604" spans="1:26" ht="14.25" customHeight="1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</row>
    <row r="605" spans="1:26" ht="14.25" customHeight="1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</row>
    <row r="606" spans="1:26" ht="14.25" customHeight="1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</row>
    <row r="607" spans="1:26" ht="14.25" customHeight="1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</row>
    <row r="608" spans="1:26" ht="14.25" customHeight="1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</row>
    <row r="609" spans="1:26" ht="14.25" customHeight="1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</row>
    <row r="610" spans="1:26" ht="14.25" customHeight="1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</row>
    <row r="611" spans="1:26" ht="14.25" customHeight="1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</row>
    <row r="612" spans="1:26" ht="14.25" customHeight="1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</row>
    <row r="613" spans="1:26" ht="14.25" customHeight="1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</row>
    <row r="614" spans="1:26" ht="14.25" customHeight="1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</row>
    <row r="615" spans="1:26" ht="14.25" customHeight="1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</row>
    <row r="616" spans="1:26" ht="14.25" customHeight="1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</row>
    <row r="617" spans="1:26" ht="14.25" customHeight="1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</row>
    <row r="618" spans="1:26" ht="14.25" customHeight="1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</row>
    <row r="619" spans="1:26" ht="14.25" customHeight="1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</row>
    <row r="620" spans="1:26" ht="14.25" customHeight="1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</row>
    <row r="621" spans="1:26" ht="14.25" customHeight="1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</row>
    <row r="622" spans="1:26" ht="14.25" customHeight="1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</row>
    <row r="623" spans="1:26" ht="14.25" customHeight="1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</row>
    <row r="624" spans="1:26" ht="14.25" customHeight="1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</row>
    <row r="625" spans="1:26" ht="14.25" customHeight="1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</row>
    <row r="626" spans="1:26" ht="14.25" customHeight="1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</row>
    <row r="627" spans="1:26" ht="14.25" customHeight="1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</row>
    <row r="628" spans="1:26" ht="14.25" customHeight="1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</row>
    <row r="629" spans="1:26" ht="14.25" customHeight="1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</row>
    <row r="630" spans="1:26" ht="14.25" customHeight="1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</row>
    <row r="631" spans="1:26" ht="14.25" customHeight="1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</row>
    <row r="632" spans="1:26" ht="14.25" customHeight="1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</row>
    <row r="633" spans="1:26" ht="14.25" customHeight="1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</row>
    <row r="634" spans="1:26" ht="14.25" customHeight="1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</row>
    <row r="635" spans="1:26" ht="14.25" customHeight="1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</row>
    <row r="636" spans="1:26" ht="14.25" customHeight="1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</row>
    <row r="637" spans="1:26" ht="14.25" customHeight="1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</row>
    <row r="638" spans="1:26" ht="14.25" customHeight="1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</row>
    <row r="639" spans="1:26" ht="14.25" customHeight="1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</row>
    <row r="640" spans="1:26" ht="14.25" customHeight="1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</row>
    <row r="641" spans="1:26" ht="14.25" customHeight="1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</row>
    <row r="642" spans="1:26" ht="14.25" customHeight="1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</row>
    <row r="643" spans="1:26" ht="14.25" customHeight="1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</row>
    <row r="644" spans="1:26" ht="14.25" customHeight="1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</row>
    <row r="645" spans="1:26" ht="14.25" customHeight="1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</row>
    <row r="646" spans="1:26" ht="14.25" customHeight="1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</row>
    <row r="647" spans="1:26" ht="14.25" customHeight="1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</row>
    <row r="648" spans="1:26" ht="14.25" customHeight="1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</row>
    <row r="649" spans="1:26" ht="14.25" customHeight="1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</row>
    <row r="650" spans="1:26" ht="14.25" customHeight="1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</row>
    <row r="651" spans="1:26" ht="14.25" customHeight="1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</row>
    <row r="652" spans="1:26" ht="14.25" customHeight="1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</row>
    <row r="653" spans="1:26" ht="14.25" customHeight="1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</row>
    <row r="654" spans="1:26" ht="14.25" customHeight="1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</row>
    <row r="655" spans="1:26" ht="14.25" customHeight="1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</row>
    <row r="656" spans="1:26" ht="14.25" customHeight="1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</row>
    <row r="657" spans="1:26" ht="14.25" customHeight="1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</row>
    <row r="658" spans="1:26" ht="14.25" customHeight="1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</row>
    <row r="659" spans="1:26" ht="14.25" customHeight="1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</row>
    <row r="660" spans="1:26" ht="14.25" customHeight="1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</row>
    <row r="661" spans="1:26" ht="14.25" customHeight="1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</row>
    <row r="662" spans="1:26" ht="14.25" customHeight="1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</row>
    <row r="663" spans="1:26" ht="14.25" customHeight="1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</row>
    <row r="664" spans="1:26" ht="14.25" customHeight="1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</row>
    <row r="665" spans="1:26" ht="14.25" customHeight="1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</row>
    <row r="666" spans="1:26" ht="14.25" customHeight="1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</row>
    <row r="667" spans="1:26" ht="14.25" customHeight="1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</row>
    <row r="668" spans="1:26" ht="14.25" customHeight="1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</row>
    <row r="669" spans="1:26" ht="14.25" customHeight="1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</row>
    <row r="670" spans="1:26" ht="14.25" customHeight="1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</row>
    <row r="671" spans="1:26" ht="14.25" customHeight="1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</row>
    <row r="672" spans="1:26" ht="14.25" customHeight="1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</row>
    <row r="673" spans="1:26" ht="14.25" customHeight="1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</row>
    <row r="674" spans="1:26" ht="14.25" customHeight="1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</row>
    <row r="675" spans="1:26" ht="14.25" customHeight="1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</row>
    <row r="676" spans="1:26" ht="14.25" customHeight="1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</row>
    <row r="677" spans="1:26" ht="14.25" customHeight="1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</row>
    <row r="678" spans="1:26" ht="14.25" customHeight="1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</row>
    <row r="679" spans="1:26" ht="14.25" customHeight="1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</row>
    <row r="680" spans="1:26" ht="14.25" customHeight="1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</row>
    <row r="681" spans="1:26" ht="14.25" customHeight="1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</row>
    <row r="682" spans="1:26" ht="14.25" customHeight="1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</row>
    <row r="683" spans="1:26" ht="14.25" customHeight="1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</row>
    <row r="684" spans="1:26" ht="14.25" customHeight="1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</row>
    <row r="685" spans="1:26" ht="14.25" customHeight="1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</row>
    <row r="686" spans="1:26" ht="14.25" customHeight="1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</row>
    <row r="687" spans="1:26" ht="14.25" customHeight="1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</row>
    <row r="688" spans="1:26" ht="14.25" customHeight="1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</row>
    <row r="689" spans="1:26" ht="14.25" customHeight="1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</row>
    <row r="690" spans="1:26" ht="14.25" customHeight="1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</row>
    <row r="691" spans="1:26" ht="14.25" customHeight="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</row>
    <row r="692" spans="1:26" ht="14.25" customHeight="1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</row>
    <row r="693" spans="1:26" ht="14.25" customHeight="1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</row>
    <row r="694" spans="1:26" ht="14.25" customHeight="1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</row>
    <row r="695" spans="1:26" ht="14.25" customHeight="1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</row>
    <row r="696" spans="1:26" ht="14.25" customHeight="1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</row>
    <row r="697" spans="1:26" ht="14.25" customHeight="1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</row>
    <row r="698" spans="1:26" ht="14.25" customHeight="1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</row>
    <row r="699" spans="1:26" ht="14.25" customHeight="1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</row>
    <row r="700" spans="1:26" ht="14.25" customHeight="1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</row>
    <row r="701" spans="1:26" ht="14.25" customHeight="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</row>
    <row r="702" spans="1:26" ht="14.25" customHeight="1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</row>
    <row r="703" spans="1:26" ht="14.25" customHeight="1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</row>
    <row r="704" spans="1:26" ht="14.25" customHeight="1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</row>
    <row r="705" spans="1:26" ht="14.25" customHeight="1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</row>
    <row r="706" spans="1:26" ht="14.25" customHeight="1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</row>
    <row r="707" spans="1:26" ht="14.25" customHeight="1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</row>
    <row r="708" spans="1:26" ht="14.25" customHeight="1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</row>
    <row r="709" spans="1:26" ht="14.25" customHeight="1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</row>
    <row r="710" spans="1:26" ht="14.25" customHeight="1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</row>
    <row r="711" spans="1:26" ht="14.25" customHeight="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</row>
    <row r="712" spans="1:26" ht="14.25" customHeight="1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</row>
    <row r="713" spans="1:26" ht="14.25" customHeight="1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</row>
    <row r="714" spans="1:26" ht="14.25" customHeight="1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</row>
    <row r="715" spans="1:26" ht="14.25" customHeight="1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</row>
    <row r="716" spans="1:26" ht="14.25" customHeight="1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</row>
    <row r="717" spans="1:26" ht="14.25" customHeight="1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</row>
    <row r="718" spans="1:26" ht="14.25" customHeight="1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</row>
    <row r="719" spans="1:26" ht="14.25" customHeight="1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</row>
    <row r="720" spans="1:26" ht="14.25" customHeight="1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</row>
    <row r="721" spans="1:26" ht="14.25" customHeight="1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</row>
    <row r="722" spans="1:26" ht="14.25" customHeight="1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</row>
    <row r="723" spans="1:26" ht="14.25" customHeight="1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</row>
    <row r="724" spans="1:26" ht="14.25" customHeight="1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</row>
    <row r="725" spans="1:26" ht="14.25" customHeight="1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</row>
    <row r="726" spans="1:26" ht="14.25" customHeight="1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</row>
    <row r="727" spans="1:26" ht="14.25" customHeight="1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</row>
    <row r="728" spans="1:26" ht="14.25" customHeight="1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</row>
    <row r="729" spans="1:26" ht="14.25" customHeight="1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</row>
    <row r="730" spans="1:26" ht="14.25" customHeight="1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</row>
    <row r="731" spans="1:26" ht="14.25" customHeight="1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</row>
    <row r="732" spans="1:26" ht="14.25" customHeight="1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</row>
    <row r="733" spans="1:26" ht="14.25" customHeight="1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</row>
    <row r="734" spans="1:26" ht="14.25" customHeight="1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</row>
    <row r="735" spans="1:26" ht="14.25" customHeight="1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</row>
    <row r="736" spans="1:26" ht="14.25" customHeight="1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</row>
    <row r="737" spans="1:26" ht="14.25" customHeight="1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</row>
    <row r="738" spans="1:26" ht="14.25" customHeight="1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</row>
    <row r="739" spans="1:26" ht="14.25" customHeight="1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</row>
    <row r="740" spans="1:26" ht="14.25" customHeight="1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</row>
    <row r="741" spans="1:26" ht="14.25" customHeight="1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</row>
    <row r="742" spans="1:26" ht="14.25" customHeight="1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</row>
    <row r="743" spans="1:26" ht="14.25" customHeight="1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</row>
    <row r="744" spans="1:26" ht="14.25" customHeight="1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</row>
    <row r="745" spans="1:26" ht="14.25" customHeight="1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</row>
    <row r="746" spans="1:26" ht="14.25" customHeight="1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</row>
    <row r="747" spans="1:26" ht="14.25" customHeight="1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</row>
    <row r="748" spans="1:26" ht="14.25" customHeight="1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</row>
    <row r="749" spans="1:26" ht="14.25" customHeight="1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</row>
    <row r="750" spans="1:26" ht="14.25" customHeight="1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</row>
    <row r="751" spans="1:26" ht="14.25" customHeight="1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</row>
    <row r="752" spans="1:26" ht="14.25" customHeight="1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</row>
    <row r="753" spans="1:26" ht="14.25" customHeight="1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</row>
    <row r="754" spans="1:26" ht="14.25" customHeight="1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</row>
    <row r="755" spans="1:26" ht="14.25" customHeight="1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</row>
    <row r="756" spans="1:26" ht="14.25" customHeight="1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</row>
    <row r="757" spans="1:26" ht="14.25" customHeight="1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</row>
    <row r="758" spans="1:26" ht="14.25" customHeight="1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</row>
    <row r="759" spans="1:26" ht="14.25" customHeight="1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</row>
    <row r="760" spans="1:26" ht="14.25" customHeight="1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</row>
    <row r="761" spans="1:26" ht="14.25" customHeight="1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</row>
    <row r="762" spans="1:26" ht="14.25" customHeight="1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</row>
    <row r="763" spans="1:26" ht="14.25" customHeight="1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</row>
    <row r="764" spans="1:26" ht="14.25" customHeight="1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</row>
    <row r="765" spans="1:26" ht="14.25" customHeight="1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</row>
    <row r="766" spans="1:26" ht="14.25" customHeight="1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</row>
    <row r="767" spans="1:26" ht="14.25" customHeight="1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</row>
    <row r="768" spans="1:26" ht="14.25" customHeight="1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</row>
    <row r="769" spans="1:26" ht="14.25" customHeight="1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</row>
    <row r="770" spans="1:26" ht="14.25" customHeight="1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</row>
    <row r="771" spans="1:26" ht="14.25" customHeight="1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</row>
    <row r="772" spans="1:26" ht="14.25" customHeight="1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</row>
    <row r="773" spans="1:26" ht="14.25" customHeight="1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</row>
    <row r="774" spans="1:26" ht="14.25" customHeight="1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</row>
    <row r="775" spans="1:26" ht="14.25" customHeight="1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</row>
    <row r="776" spans="1:26" ht="14.25" customHeight="1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</row>
    <row r="777" spans="1:26" ht="14.25" customHeight="1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</row>
    <row r="778" spans="1:26" ht="14.25" customHeight="1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</row>
    <row r="779" spans="1:26" ht="14.25" customHeight="1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</row>
    <row r="780" spans="1:26" ht="14.25" customHeight="1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</row>
    <row r="781" spans="1:26" ht="14.25" customHeight="1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</row>
    <row r="782" spans="1:26" ht="14.25" customHeight="1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</row>
    <row r="783" spans="1:26" ht="14.25" customHeight="1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</row>
    <row r="784" spans="1:26" ht="14.25" customHeight="1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</row>
    <row r="785" spans="1:26" ht="14.25" customHeight="1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</row>
    <row r="786" spans="1:26" ht="14.25" customHeight="1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</row>
    <row r="787" spans="1:26" ht="14.25" customHeight="1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</row>
    <row r="788" spans="1:26" ht="14.25" customHeight="1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</row>
    <row r="789" spans="1:26" ht="14.25" customHeight="1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</row>
    <row r="790" spans="1:26" ht="14.25" customHeight="1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</row>
    <row r="791" spans="1:26" ht="14.25" customHeight="1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</row>
    <row r="792" spans="1:26" ht="14.25" customHeight="1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</row>
    <row r="793" spans="1:26" ht="14.25" customHeight="1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</row>
    <row r="794" spans="1:26" ht="14.25" customHeight="1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</row>
    <row r="795" spans="1:26" ht="14.25" customHeight="1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</row>
    <row r="796" spans="1:26" ht="14.25" customHeight="1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</row>
    <row r="797" spans="1:26" ht="14.25" customHeight="1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</row>
    <row r="798" spans="1:26" ht="14.25" customHeight="1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</row>
    <row r="799" spans="1:26" ht="14.25" customHeight="1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</row>
    <row r="800" spans="1:26" ht="14.25" customHeight="1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</row>
    <row r="801" spans="1:26" ht="14.25" customHeight="1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</row>
    <row r="802" spans="1:26" ht="14.25" customHeight="1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</row>
    <row r="803" spans="1:26" ht="14.25" customHeight="1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</row>
    <row r="804" spans="1:26" ht="14.25" customHeight="1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</row>
    <row r="805" spans="1:26" ht="14.25" customHeight="1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</row>
    <row r="806" spans="1:26" ht="14.25" customHeight="1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</row>
    <row r="807" spans="1:26" ht="14.25" customHeight="1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</row>
    <row r="808" spans="1:26" ht="14.25" customHeight="1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</row>
    <row r="809" spans="1:26" ht="14.25" customHeight="1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</row>
    <row r="810" spans="1:26" ht="14.25" customHeight="1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</row>
    <row r="811" spans="1:26" ht="14.25" customHeight="1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</row>
    <row r="812" spans="1:26" ht="14.25" customHeight="1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</row>
    <row r="813" spans="1:26" ht="14.25" customHeight="1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</row>
    <row r="814" spans="1:26" ht="14.25" customHeight="1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</row>
    <row r="815" spans="1:26" ht="14.25" customHeight="1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</row>
    <row r="816" spans="1:26" ht="14.25" customHeight="1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</row>
    <row r="817" spans="1:26" ht="14.25" customHeight="1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</row>
    <row r="818" spans="1:26" ht="14.25" customHeight="1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</row>
    <row r="819" spans="1:26" ht="14.25" customHeight="1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</row>
    <row r="820" spans="1:26" ht="14.25" customHeight="1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</row>
    <row r="821" spans="1:26" ht="14.25" customHeight="1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</row>
    <row r="822" spans="1:26" ht="14.25" customHeight="1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</row>
    <row r="823" spans="1:26" ht="14.25" customHeight="1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</row>
    <row r="824" spans="1:26" ht="14.25" customHeight="1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</row>
    <row r="825" spans="1:26" ht="14.25" customHeight="1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</row>
    <row r="826" spans="1:26" ht="14.25" customHeight="1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</row>
    <row r="827" spans="1:26" ht="14.25" customHeight="1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</row>
    <row r="828" spans="1:26" ht="14.25" customHeight="1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</row>
    <row r="829" spans="1:26" ht="14.25" customHeight="1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</row>
    <row r="830" spans="1:26" ht="14.25" customHeight="1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</row>
    <row r="831" spans="1:26" ht="14.25" customHeight="1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</row>
    <row r="832" spans="1:26" ht="14.25" customHeight="1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</row>
    <row r="833" spans="1:26" ht="14.25" customHeight="1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</row>
    <row r="834" spans="1:26" ht="14.25" customHeight="1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</row>
    <row r="835" spans="1:26" ht="14.25" customHeight="1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</row>
    <row r="836" spans="1:26" ht="14.25" customHeight="1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</row>
    <row r="837" spans="1:26" ht="14.25" customHeight="1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</row>
    <row r="838" spans="1:26" ht="14.25" customHeight="1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</row>
    <row r="839" spans="1:26" ht="14.25" customHeight="1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</row>
    <row r="840" spans="1:26" ht="14.25" customHeight="1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</row>
    <row r="841" spans="1:26" ht="14.25" customHeight="1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</row>
    <row r="842" spans="1:26" ht="14.25" customHeight="1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</row>
    <row r="843" spans="1:26" ht="14.25" customHeight="1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</row>
    <row r="844" spans="1:26" ht="14.25" customHeight="1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</row>
    <row r="845" spans="1:26" ht="14.25" customHeight="1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</row>
    <row r="846" spans="1:26" ht="14.25" customHeight="1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</row>
    <row r="847" spans="1:26" ht="14.25" customHeight="1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</row>
    <row r="848" spans="1:26" ht="14.25" customHeight="1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</row>
    <row r="849" spans="1:26" ht="14.25" customHeight="1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</row>
    <row r="850" spans="1:26" ht="14.25" customHeight="1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</row>
    <row r="851" spans="1:26" ht="14.25" customHeight="1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</row>
    <row r="852" spans="1:26" ht="14.25" customHeight="1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</row>
    <row r="853" spans="1:26" ht="14.25" customHeight="1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</row>
    <row r="854" spans="1:26" ht="14.25" customHeight="1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</row>
    <row r="855" spans="1:26" ht="14.25" customHeight="1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</row>
    <row r="856" spans="1:26" ht="14.25" customHeight="1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</row>
    <row r="857" spans="1:26" ht="14.25" customHeight="1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</row>
    <row r="858" spans="1:26" ht="14.25" customHeight="1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</row>
    <row r="859" spans="1:26" ht="14.25" customHeight="1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</row>
    <row r="860" spans="1:26" ht="14.25" customHeight="1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</row>
    <row r="861" spans="1:26" ht="14.25" customHeight="1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</row>
    <row r="862" spans="1:26" ht="14.25" customHeight="1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</row>
    <row r="863" spans="1:26" ht="14.25" customHeight="1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</row>
    <row r="864" spans="1:26" ht="14.25" customHeight="1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</row>
    <row r="865" spans="1:26" ht="14.25" customHeight="1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</row>
    <row r="866" spans="1:26" ht="14.25" customHeight="1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</row>
    <row r="867" spans="1:26" ht="14.25" customHeight="1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</row>
    <row r="868" spans="1:26" ht="14.25" customHeight="1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</row>
    <row r="869" spans="1:26" ht="14.25" customHeight="1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</row>
    <row r="870" spans="1:26" ht="14.25" customHeight="1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</row>
    <row r="871" spans="1:26" ht="14.25" customHeight="1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</row>
    <row r="872" spans="1:26" ht="14.25" customHeight="1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</row>
    <row r="873" spans="1:26" ht="14.25" customHeight="1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</row>
    <row r="874" spans="1:26" ht="14.25" customHeight="1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</row>
    <row r="875" spans="1:26" ht="14.25" customHeight="1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</row>
    <row r="876" spans="1:26" ht="14.25" customHeight="1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</row>
    <row r="877" spans="1:26" ht="14.25" customHeight="1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</row>
    <row r="878" spans="1:26" ht="14.25" customHeight="1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</row>
    <row r="879" spans="1:26" ht="14.25" customHeight="1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</row>
    <row r="880" spans="1:26" ht="14.25" customHeight="1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</row>
    <row r="881" spans="1:26" ht="14.25" customHeight="1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</row>
    <row r="882" spans="1:26" ht="14.25" customHeight="1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</row>
    <row r="883" spans="1:26" ht="14.25" customHeight="1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</row>
    <row r="884" spans="1:26" ht="14.25" customHeight="1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</row>
    <row r="885" spans="1:26" ht="14.25" customHeight="1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</row>
    <row r="886" spans="1:26" ht="14.25" customHeight="1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</row>
    <row r="887" spans="1:26" ht="14.25" customHeight="1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</row>
    <row r="888" spans="1:26" ht="14.25" customHeight="1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</row>
    <row r="889" spans="1:26" ht="14.25" customHeight="1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</row>
    <row r="890" spans="1:26" ht="14.25" customHeight="1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</row>
    <row r="891" spans="1:26" ht="14.25" customHeight="1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</row>
    <row r="892" spans="1:26" ht="14.25" customHeight="1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</row>
    <row r="893" spans="1:26" ht="14.25" customHeight="1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</row>
    <row r="894" spans="1:26" ht="14.25" customHeight="1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</row>
    <row r="895" spans="1:26" ht="14.25" customHeight="1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</row>
    <row r="896" spans="1:26" ht="14.25" customHeight="1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</row>
    <row r="897" spans="1:26" ht="14.25" customHeight="1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</row>
    <row r="898" spans="1:26" ht="14.25" customHeight="1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</row>
    <row r="899" spans="1:26" ht="14.25" customHeight="1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</row>
    <row r="900" spans="1:26" ht="14.25" customHeight="1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</row>
    <row r="901" spans="1:26" ht="14.25" customHeight="1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</row>
    <row r="902" spans="1:26" ht="14.25" customHeight="1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</row>
    <row r="903" spans="1:26" ht="14.25" customHeight="1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</row>
    <row r="904" spans="1:26" ht="14.25" customHeight="1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</row>
    <row r="905" spans="1:26" ht="14.25" customHeight="1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</row>
    <row r="906" spans="1:26" ht="14.25" customHeight="1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</row>
    <row r="907" spans="1:26" ht="14.25" customHeight="1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</row>
    <row r="908" spans="1:26" ht="14.25" customHeight="1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</row>
    <row r="909" spans="1:26" ht="14.25" customHeight="1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</row>
    <row r="910" spans="1:26" ht="14.25" customHeight="1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</row>
    <row r="911" spans="1:26" ht="14.25" customHeight="1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</row>
    <row r="912" spans="1:26" ht="14.25" customHeight="1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</row>
    <row r="913" spans="1:26" ht="14.25" customHeight="1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</row>
    <row r="914" spans="1:26" ht="14.25" customHeight="1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</row>
    <row r="915" spans="1:26" ht="14.25" customHeight="1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</row>
    <row r="916" spans="1:26" ht="14.25" customHeight="1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</row>
    <row r="917" spans="1:26" ht="14.25" customHeight="1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</row>
    <row r="918" spans="1:26" ht="14.25" customHeight="1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</row>
    <row r="919" spans="1:26" ht="14.25" customHeight="1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</row>
    <row r="920" spans="1:26" ht="14.25" customHeight="1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</row>
    <row r="921" spans="1:26" ht="14.25" customHeight="1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</row>
    <row r="922" spans="1:26" ht="14.25" customHeight="1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</row>
    <row r="923" spans="1:26" ht="14.25" customHeight="1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</row>
    <row r="924" spans="1:26" ht="14.25" customHeight="1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</row>
    <row r="925" spans="1:26" ht="14.25" customHeight="1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</row>
    <row r="926" spans="1:26" ht="14.25" customHeight="1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</row>
    <row r="927" spans="1:26" ht="14.25" customHeight="1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</row>
    <row r="928" spans="1:26" ht="14.25" customHeight="1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</row>
    <row r="929" spans="1:26" ht="14.25" customHeight="1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</row>
    <row r="930" spans="1:26" ht="14.25" customHeight="1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</row>
    <row r="931" spans="1:26" ht="14.25" customHeight="1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</row>
    <row r="932" spans="1:26" ht="14.25" customHeight="1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</row>
    <row r="933" spans="1:26" ht="14.25" customHeight="1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</row>
    <row r="934" spans="1:26" ht="14.25" customHeight="1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</row>
    <row r="935" spans="1:26" ht="14.25" customHeight="1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</row>
    <row r="936" spans="1:26" ht="14.25" customHeight="1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</row>
    <row r="937" spans="1:26" ht="14.25" customHeight="1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</row>
    <row r="938" spans="1:26" ht="14.25" customHeight="1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</row>
    <row r="939" spans="1:26" ht="14.25" customHeight="1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</row>
    <row r="940" spans="1:26" ht="14.25" customHeight="1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</row>
    <row r="941" spans="1:26" ht="14.25" customHeight="1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</row>
    <row r="942" spans="1:26" ht="14.25" customHeight="1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</row>
    <row r="943" spans="1:26" ht="14.25" customHeight="1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</row>
    <row r="944" spans="1:26" ht="14.25" customHeight="1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</row>
    <row r="945" spans="1:26" ht="14.25" customHeight="1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</row>
    <row r="946" spans="1:26" ht="14.25" customHeight="1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</row>
    <row r="947" spans="1:26" ht="14.25" customHeight="1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</row>
    <row r="948" spans="1:26" ht="14.25" customHeight="1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</row>
    <row r="949" spans="1:26" ht="14.25" customHeight="1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</row>
    <row r="950" spans="1:26" ht="14.25" customHeight="1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</row>
    <row r="951" spans="1:26" ht="14.25" customHeight="1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</row>
    <row r="952" spans="1:26" ht="14.25" customHeight="1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</row>
    <row r="953" spans="1:26" ht="14.25" customHeight="1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</row>
    <row r="954" spans="1:26" ht="14.25" customHeight="1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</row>
    <row r="955" spans="1:26" ht="14.25" customHeight="1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</row>
    <row r="956" spans="1:26" ht="14.25" customHeight="1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</row>
    <row r="957" spans="1:26" ht="14.25" customHeight="1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</row>
    <row r="958" spans="1:26" ht="14.25" customHeight="1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</row>
    <row r="959" spans="1:26" ht="14.25" customHeight="1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</row>
    <row r="960" spans="1:26" ht="14.25" customHeight="1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</row>
    <row r="961" spans="1:26" ht="14.25" customHeight="1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</row>
    <row r="962" spans="1:26" ht="14.25" customHeight="1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</row>
    <row r="963" spans="1:26" ht="14.25" customHeight="1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</row>
    <row r="964" spans="1:26" ht="14.25" customHeight="1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</row>
    <row r="965" spans="1:26" ht="14.25" customHeight="1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</row>
    <row r="966" spans="1:26" ht="14.25" customHeight="1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</row>
    <row r="967" spans="1:26" ht="14.25" customHeight="1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</row>
    <row r="968" spans="1:26" ht="14.25" customHeight="1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</row>
    <row r="969" spans="1:26" ht="14.25" customHeight="1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</row>
    <row r="970" spans="1:26" ht="14.25" customHeight="1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</row>
    <row r="971" spans="1:26" ht="14.25" customHeight="1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</row>
    <row r="972" spans="1:26" ht="14.25" customHeight="1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</row>
    <row r="973" spans="1:26" ht="14.25" customHeight="1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</row>
    <row r="974" spans="1:26" ht="14.25" customHeight="1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</row>
    <row r="975" spans="1:26" ht="14.25" customHeight="1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</row>
    <row r="976" spans="1:26" ht="14.25" customHeight="1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</row>
    <row r="977" spans="1:26" ht="14.25" customHeight="1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</row>
    <row r="978" spans="1:26" ht="14.25" customHeight="1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</row>
    <row r="979" spans="1:26" ht="14.25" customHeight="1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</row>
    <row r="980" spans="1:26" ht="14.25" customHeight="1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</row>
    <row r="981" spans="1:26" ht="14.25" customHeight="1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</row>
    <row r="982" spans="1:26" ht="14.25" customHeight="1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</row>
    <row r="983" spans="1:26" ht="14.25" customHeight="1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</row>
    <row r="984" spans="1:26" ht="14.25" customHeight="1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</row>
    <row r="985" spans="1:26" ht="14.25" customHeight="1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</row>
    <row r="986" spans="1:26" ht="14.25" customHeight="1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</row>
    <row r="987" spans="1:26" ht="14.25" customHeight="1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</row>
    <row r="988" spans="1:26" ht="14.25" customHeight="1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</row>
    <row r="989" spans="1:26" ht="14.25" customHeight="1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</row>
    <row r="990" spans="1:26" ht="14.25" customHeight="1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</row>
    <row r="991" spans="1:26" ht="14.25" customHeight="1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</row>
    <row r="992" spans="1:26" ht="14.25" customHeight="1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</row>
    <row r="993" spans="1:26" ht="14.25" customHeight="1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</row>
    <row r="994" spans="1:26" ht="14.25" customHeight="1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</row>
    <row r="995" spans="1:26" ht="14.25" customHeight="1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</row>
    <row r="996" spans="1:26" ht="14.25" customHeight="1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</row>
    <row r="997" spans="1:26" ht="14.25" customHeight="1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</row>
    <row r="998" spans="1:26" ht="14.25" customHeight="1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</row>
    <row r="999" spans="1:26" ht="14.25" customHeight="1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</row>
    <row r="1000" spans="1:26" ht="14.25" customHeight="1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</row>
  </sheetData>
  <pageMargins left="0.7" right="0.7" top="0.75" bottom="0.75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A1000"/>
  <sheetViews>
    <sheetView showGridLines="0" workbookViewId="0"/>
  </sheetViews>
  <sheetFormatPr baseColWidth="10" defaultColWidth="14.44140625" defaultRowHeight="15" customHeight="1"/>
  <cols>
    <col min="1" max="26" width="10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45" bottom="0.6" header="0" footer="0"/>
  <pageSetup paperSize="9"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Z1000"/>
  <sheetViews>
    <sheetView showGridLines="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7" sqref="B7"/>
    </sheetView>
  </sheetViews>
  <sheetFormatPr baseColWidth="10" defaultColWidth="14.44140625" defaultRowHeight="15" customHeight="1"/>
  <cols>
    <col min="1" max="1" width="32.5546875" customWidth="1"/>
    <col min="2" max="2" width="13.109375" customWidth="1"/>
    <col min="3" max="26" width="11.44140625" customWidth="1"/>
  </cols>
  <sheetData>
    <row r="1" spans="1:26" ht="14.25" customHeight="1">
      <c r="A1" s="29" t="s">
        <v>46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14.25" customHeight="1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ht="14.25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 ht="14.25" customHeight="1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26" ht="14.25" customHeight="1">
      <c r="A5" s="30" t="s">
        <v>47</v>
      </c>
      <c r="B5" s="31" t="s">
        <v>48</v>
      </c>
      <c r="C5" s="32"/>
      <c r="D5" s="32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 ht="14.25" customHeight="1">
      <c r="A6" s="30" t="s">
        <v>49</v>
      </c>
      <c r="B6" s="31">
        <v>2025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14.25" customHeight="1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14.25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14.25" customHeight="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14.25" customHeight="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14.25" customHeight="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ht="14.25" customHeight="1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14.25" customHeight="1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14.25" customHeight="1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14.25" customHeight="1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14.25" customHeight="1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ht="14.25" customHeight="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t="14.25" customHeight="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ht="14.25" customHeight="1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14.25" customHeight="1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14.25" customHeight="1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14.25" customHeight="1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14.25" customHeight="1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14.25" customHeight="1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14.25" customHeight="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14.25" customHeight="1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14.25" customHeight="1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14.25" customHeight="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14.25" customHeight="1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14.25" customHeight="1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14.25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14.25" customHeight="1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14.25" customHeight="1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14.25" customHeight="1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4.25" customHeight="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14.25" customHeight="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14.25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14.25" customHeight="1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14.25" customHeight="1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14.25" customHeight="1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14.2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14.2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14.2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14.2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14.2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ht="14.2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ht="14.2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ht="14.2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14.2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14.2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14.2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4.2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4.2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4.2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ht="14.2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ht="14.2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ht="14.2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1:26" ht="14.2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ht="14.2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pans="1:26" ht="14.2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pans="1:26" ht="14.2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pans="1:26" ht="14.2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ht="14.2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1:26" ht="14.2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 ht="14.2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1:26" ht="14.2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6" ht="14.2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1:26" ht="14.2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1:26" ht="14.2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1:26" ht="14.2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pans="1:26" ht="14.2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spans="1:26" ht="14.2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spans="1:26" ht="14.2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:26" ht="14.2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pans="1:26" ht="14.2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spans="1:26" ht="14.2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spans="1:26" ht="14.2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spans="1:26" ht="14.2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spans="1:26" ht="14.2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spans="1:26" ht="14.2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spans="1:26" ht="14.2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spans="1:26" ht="14.2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spans="1:26" ht="14.2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:26" ht="14.2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spans="1:26" ht="14.2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spans="1:26" ht="14.2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spans="1:26" ht="14.2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spans="1:26" ht="14.2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spans="1:26" ht="14.2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spans="1:26" ht="14.2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spans="1:26" ht="14.2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spans="1:26" ht="14.2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spans="1:26" ht="14.2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spans="1:26" ht="14.2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spans="1:26" ht="14.2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spans="1:26" ht="14.2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spans="1:26" ht="14.2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spans="1:26" ht="14.2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spans="1:26" ht="14.2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spans="1:26" ht="14.2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spans="1:26" ht="14.2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spans="1:26" ht="14.2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spans="1:26" ht="14.2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spans="1:26" ht="14.2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spans="1:26" ht="14.2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spans="1:26" ht="14.2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spans="1:26" ht="14.2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spans="1:26" ht="14.2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spans="1:26" ht="14.2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spans="1:26" ht="14.2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spans="1:26" ht="14.2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spans="1:26" ht="14.2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spans="1:26" ht="14.2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spans="1:26" ht="14.2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spans="1:26" ht="14.2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spans="1:26" ht="14.2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spans="1:26" ht="14.2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spans="1:26" ht="14.2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spans="1:26" ht="14.2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spans="1:26" ht="14.2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spans="1:26" ht="14.2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spans="1:26" ht="14.2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spans="1:26" ht="14.2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spans="1:26" ht="14.2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spans="1:26" ht="14.2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spans="1:26" ht="14.2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spans="1:26" ht="14.2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spans="1:26" ht="14.2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spans="1:26" ht="14.2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 spans="1:26" ht="14.2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 spans="1:26" ht="14.2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 spans="1:26" ht="14.2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 spans="1:26" ht="14.2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 spans="1:26" ht="14.2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 spans="1:26" ht="14.2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 spans="1:26" ht="14.2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 spans="1:26" ht="14.2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 spans="1:26" ht="14.2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 spans="1:26" ht="14.2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 spans="1:26" ht="14.2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 spans="1:26" ht="14.2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 spans="1:26" ht="14.2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 spans="1:26" ht="14.2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 spans="1:26" ht="14.2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 spans="1:26" ht="14.2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 spans="1:26" ht="14.2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 spans="1:26" ht="14.2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 spans="1:26" ht="14.2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</row>
    <row r="149" spans="1:26" ht="14.2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 spans="1:26" ht="14.2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 spans="1:26" ht="14.2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</row>
    <row r="152" spans="1:26" ht="14.2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 spans="1:26" ht="14.2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 spans="1:26" ht="14.2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 spans="1:26" ht="14.2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 spans="1:26" ht="14.2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 spans="1:26" ht="14.2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 spans="1:26" ht="14.2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 spans="1:26" ht="14.2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</row>
    <row r="160" spans="1:26" ht="14.2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 spans="1:26" ht="14.2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</row>
    <row r="162" spans="1:26" ht="14.2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 spans="1:26" ht="14.2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 spans="1:26" ht="14.2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 spans="1:26" ht="14.2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 spans="1:26" ht="14.2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 spans="1:26" ht="14.2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 spans="1:26" ht="14.2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 spans="1:26" ht="14.2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 spans="1:26" ht="14.2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 spans="1:26" ht="14.2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 spans="1:26" ht="14.2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 spans="1:26" ht="14.2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 spans="1:26" ht="14.2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 spans="1:26" ht="14.2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 spans="1:26" ht="14.2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 spans="1:26" ht="14.2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 spans="1:26" ht="14.2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 spans="1:26" ht="14.2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 spans="1:26" ht="14.2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 spans="1:26" ht="14.2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 spans="1:26" ht="14.2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 spans="1:26" ht="14.2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 spans="1:26" ht="14.2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 spans="1:26" ht="14.2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 spans="1:26" ht="14.2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 spans="1:26" ht="14.2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 spans="1:26" ht="14.2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 spans="1:26" ht="14.2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 spans="1:26" ht="14.2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 spans="1:26" ht="14.2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 spans="1:26" ht="14.2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 spans="1:26" ht="14.2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 spans="1:26" ht="14.2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 spans="1:26" ht="14.2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 spans="1:26" ht="14.2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 spans="1:26" ht="14.2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 spans="1:26" ht="14.2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 spans="1:26" ht="14.2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 spans="1:26" ht="14.2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 spans="1:26" ht="14.2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 spans="1:26" ht="14.2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 spans="1:26" ht="14.2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 spans="1:26" ht="14.2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 spans="1:26" ht="14.2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 spans="1:26" ht="14.2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 spans="1:26" ht="14.2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 spans="1:26" ht="14.2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 spans="1:26" ht="14.2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 spans="1:26" ht="14.2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 spans="1:26" ht="14.2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 spans="1:26" ht="14.2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 spans="1:26" ht="14.2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 spans="1:26" ht="14.2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 spans="1:26" ht="14.2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 spans="1:26" ht="14.2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 spans="1:26" ht="14.2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 spans="1:26" ht="14.2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 spans="1:26" ht="14.2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 spans="1:26" ht="14.2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 spans="1:26" ht="14.2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 spans="1:26" ht="14.2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 spans="1:26" ht="14.2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 spans="1:26" ht="14.2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 spans="1:26" ht="14.2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 spans="1:26" ht="14.2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 spans="1:26" ht="14.2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 spans="1:26" ht="14.2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 spans="1:26" ht="14.2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 spans="1:26" ht="14.2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 spans="1:26" ht="14.2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 spans="1:26" ht="14.2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 spans="1:26" ht="14.2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 spans="1:26" ht="14.2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 spans="1:26" ht="14.2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 spans="1:26" ht="14.2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 spans="1:26" ht="14.2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 spans="1:26" ht="14.2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 spans="1:26" ht="14.2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 spans="1:26" ht="14.2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 spans="1:26" ht="14.25" customHeight="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 spans="1:26" ht="14.25" customHeight="1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 spans="1:26" ht="14.25" customHeight="1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 spans="1:26" ht="14.25" customHeight="1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</row>
    <row r="245" spans="1:26" ht="14.25" customHeight="1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</row>
    <row r="246" spans="1:26" ht="14.25" customHeight="1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</row>
    <row r="247" spans="1:26" ht="14.25" customHeight="1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</row>
    <row r="248" spans="1:26" ht="14.25" customHeight="1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</row>
    <row r="249" spans="1:26" ht="14.25" customHeight="1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</row>
    <row r="250" spans="1:26" ht="14.25" customHeight="1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</row>
    <row r="251" spans="1:26" ht="14.25" customHeight="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</row>
    <row r="252" spans="1:26" ht="14.25" customHeight="1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</row>
    <row r="253" spans="1:26" ht="14.25" customHeight="1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</row>
    <row r="254" spans="1:26" ht="14.25" customHeight="1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</row>
    <row r="255" spans="1:26" ht="14.25" customHeight="1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</row>
    <row r="256" spans="1:26" ht="14.25" customHeight="1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</row>
    <row r="257" spans="1:26" ht="14.25" customHeight="1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</row>
    <row r="258" spans="1:26" ht="14.25" customHeight="1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</row>
    <row r="259" spans="1:26" ht="14.25" customHeight="1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</row>
    <row r="260" spans="1:26" ht="14.25" customHeight="1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</row>
    <row r="261" spans="1:26" ht="14.25" customHeight="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</row>
    <row r="262" spans="1:26" ht="14.25" customHeight="1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</row>
    <row r="263" spans="1:26" ht="14.25" customHeight="1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</row>
    <row r="264" spans="1:26" ht="14.25" customHeight="1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</row>
    <row r="265" spans="1:26" ht="14.25" customHeight="1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</row>
    <row r="266" spans="1:26" ht="14.25" customHeight="1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</row>
    <row r="267" spans="1:26" ht="14.25" customHeight="1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</row>
    <row r="268" spans="1:26" ht="14.25" customHeight="1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</row>
    <row r="269" spans="1:26" ht="14.25" customHeight="1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</row>
    <row r="270" spans="1:26" ht="14.25" customHeight="1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</row>
    <row r="271" spans="1:26" ht="14.25" customHeight="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</row>
    <row r="272" spans="1:26" ht="14.25" customHeight="1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</row>
    <row r="273" spans="1:26" ht="14.25" customHeight="1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</row>
    <row r="274" spans="1:26" ht="14.25" customHeight="1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</row>
    <row r="275" spans="1:26" ht="14.25" customHeight="1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</row>
    <row r="276" spans="1:26" ht="14.25" customHeight="1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</row>
    <row r="277" spans="1:26" ht="14.25" customHeight="1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</row>
    <row r="278" spans="1:26" ht="14.25" customHeight="1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</row>
    <row r="279" spans="1:26" ht="14.25" customHeight="1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</row>
    <row r="280" spans="1:26" ht="14.25" customHeight="1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</row>
    <row r="281" spans="1:26" ht="14.25" customHeight="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</row>
    <row r="282" spans="1:26" ht="14.25" customHeight="1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</row>
    <row r="283" spans="1:26" ht="14.25" customHeight="1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</row>
    <row r="284" spans="1:26" ht="14.25" customHeight="1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</row>
    <row r="285" spans="1:26" ht="14.25" customHeight="1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</row>
    <row r="286" spans="1:26" ht="14.25" customHeight="1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</row>
    <row r="287" spans="1:26" ht="14.25" customHeight="1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</row>
    <row r="288" spans="1:26" ht="14.25" customHeight="1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</row>
    <row r="289" spans="1:26" ht="14.25" customHeight="1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</row>
    <row r="290" spans="1:26" ht="14.25" customHeight="1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</row>
    <row r="291" spans="1:26" ht="14.25" customHeight="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</row>
    <row r="292" spans="1:26" ht="14.25" customHeight="1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</row>
    <row r="293" spans="1:26" ht="14.25" customHeight="1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</row>
    <row r="294" spans="1:26" ht="14.25" customHeight="1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</row>
    <row r="295" spans="1:26" ht="14.25" customHeight="1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</row>
    <row r="296" spans="1:26" ht="14.25" customHeight="1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</row>
    <row r="297" spans="1:26" ht="14.25" customHeight="1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</row>
    <row r="298" spans="1:26" ht="14.25" customHeight="1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</row>
    <row r="299" spans="1:26" ht="14.25" customHeight="1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</row>
    <row r="300" spans="1:26" ht="14.25" customHeight="1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</row>
    <row r="301" spans="1:26" ht="14.25" customHeight="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</row>
    <row r="302" spans="1:26" ht="14.25" customHeight="1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</row>
    <row r="303" spans="1:26" ht="14.25" customHeight="1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</row>
    <row r="304" spans="1:26" ht="14.25" customHeight="1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</row>
    <row r="305" spans="1:26" ht="14.25" customHeight="1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</row>
    <row r="306" spans="1:26" ht="14.25" customHeight="1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</row>
    <row r="307" spans="1:26" ht="14.25" customHeight="1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</row>
    <row r="308" spans="1:26" ht="14.25" customHeight="1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</row>
    <row r="309" spans="1:26" ht="14.25" customHeight="1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</row>
    <row r="310" spans="1:26" ht="14.25" customHeight="1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</row>
    <row r="311" spans="1:26" ht="14.25" customHeight="1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</row>
    <row r="312" spans="1:26" ht="14.25" customHeight="1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</row>
    <row r="313" spans="1:26" ht="14.25" customHeight="1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</row>
    <row r="314" spans="1:26" ht="14.25" customHeight="1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</row>
    <row r="315" spans="1:26" ht="14.25" customHeight="1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</row>
    <row r="316" spans="1:26" ht="14.25" customHeight="1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</row>
    <row r="317" spans="1:26" ht="14.25" customHeight="1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</row>
    <row r="318" spans="1:26" ht="14.25" customHeight="1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</row>
    <row r="319" spans="1:26" ht="14.25" customHeight="1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</row>
    <row r="320" spans="1:26" ht="14.25" customHeight="1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</row>
    <row r="321" spans="1:26" ht="14.25" customHeight="1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</row>
    <row r="322" spans="1:26" ht="14.25" customHeight="1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</row>
    <row r="323" spans="1:26" ht="14.25" customHeight="1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</row>
    <row r="324" spans="1:26" ht="14.25" customHeight="1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</row>
    <row r="325" spans="1:26" ht="14.25" customHeight="1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</row>
    <row r="326" spans="1:26" ht="14.25" customHeight="1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</row>
    <row r="327" spans="1:26" ht="14.25" customHeight="1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</row>
    <row r="328" spans="1:26" ht="14.25" customHeight="1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</row>
    <row r="329" spans="1:26" ht="14.25" customHeight="1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</row>
    <row r="330" spans="1:26" ht="14.25" customHeight="1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</row>
    <row r="331" spans="1:26" ht="14.25" customHeight="1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</row>
    <row r="332" spans="1:26" ht="14.25" customHeight="1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</row>
    <row r="333" spans="1:26" ht="14.25" customHeight="1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</row>
    <row r="334" spans="1:26" ht="14.25" customHeight="1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</row>
    <row r="335" spans="1:26" ht="14.25" customHeight="1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</row>
    <row r="336" spans="1:26" ht="14.25" customHeight="1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</row>
    <row r="337" spans="1:26" ht="14.25" customHeight="1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</row>
    <row r="338" spans="1:26" ht="14.25" customHeight="1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</row>
    <row r="339" spans="1:26" ht="14.25" customHeight="1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</row>
    <row r="340" spans="1:26" ht="14.25" customHeight="1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</row>
    <row r="341" spans="1:26" ht="14.25" customHeight="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</row>
    <row r="342" spans="1:26" ht="14.25" customHeight="1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</row>
    <row r="343" spans="1:26" ht="14.25" customHeight="1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</row>
    <row r="344" spans="1:26" ht="14.25" customHeight="1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</row>
    <row r="345" spans="1:26" ht="14.25" customHeight="1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</row>
    <row r="346" spans="1:26" ht="14.25" customHeight="1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</row>
    <row r="347" spans="1:26" ht="14.25" customHeight="1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</row>
    <row r="348" spans="1:26" ht="14.25" customHeight="1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</row>
    <row r="349" spans="1:26" ht="14.25" customHeight="1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</row>
    <row r="350" spans="1:26" ht="14.25" customHeight="1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</row>
    <row r="351" spans="1:26" ht="14.25" customHeight="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</row>
    <row r="352" spans="1:26" ht="14.25" customHeight="1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</row>
    <row r="353" spans="1:26" ht="14.25" customHeight="1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</row>
    <row r="354" spans="1:26" ht="14.25" customHeight="1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</row>
    <row r="355" spans="1:26" ht="14.25" customHeight="1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</row>
    <row r="356" spans="1:26" ht="14.25" customHeight="1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</row>
    <row r="357" spans="1:26" ht="14.25" customHeight="1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</row>
    <row r="358" spans="1:26" ht="14.25" customHeight="1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</row>
    <row r="359" spans="1:26" ht="14.25" customHeight="1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</row>
    <row r="360" spans="1:26" ht="14.25" customHeight="1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</row>
    <row r="361" spans="1:26" ht="14.25" customHeight="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</row>
    <row r="362" spans="1:26" ht="14.25" customHeight="1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</row>
    <row r="363" spans="1:26" ht="14.25" customHeight="1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 spans="1:26" ht="14.25" customHeight="1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 spans="1:26" ht="14.25" customHeight="1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 spans="1:26" ht="14.25" customHeight="1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 spans="1:26" ht="14.25" customHeight="1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 spans="1:26" ht="14.25" customHeight="1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 spans="1:26" ht="14.25" customHeight="1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 spans="1:26" ht="14.25" customHeight="1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 spans="1:26" ht="14.25" customHeight="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 spans="1:26" ht="14.25" customHeight="1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 spans="1:26" ht="14.25" customHeight="1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 spans="1:26" ht="14.25" customHeight="1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 spans="1:26" ht="14.25" customHeight="1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 spans="1:26" ht="14.25" customHeight="1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 spans="1:26" ht="14.25" customHeight="1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 spans="1:26" ht="14.25" customHeight="1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 spans="1:26" ht="14.25" customHeight="1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 spans="1:26" ht="14.25" customHeight="1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 spans="1:26" ht="14.25" customHeight="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 spans="1:26" ht="14.25" customHeight="1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 spans="1:26" ht="14.25" customHeight="1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 spans="1:26" ht="14.25" customHeight="1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 spans="1:26" ht="14.25" customHeight="1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 spans="1:26" ht="14.25" customHeight="1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 spans="1:26" ht="14.25" customHeight="1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 spans="1:26" ht="14.25" customHeight="1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 spans="1:26" ht="14.25" customHeight="1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 spans="1:26" ht="14.25" customHeight="1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 spans="1:26" ht="14.25" customHeight="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</row>
    <row r="392" spans="1:26" ht="14.25" customHeight="1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 spans="1:26" ht="14.25" customHeight="1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 spans="1:26" ht="14.25" customHeight="1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 spans="1:26" ht="14.25" customHeight="1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 spans="1:26" ht="14.25" customHeight="1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 spans="1:26" ht="14.25" customHeight="1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 spans="1:26" ht="14.25" customHeight="1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</row>
    <row r="399" spans="1:26" ht="14.25" customHeight="1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</row>
    <row r="400" spans="1:26" ht="14.25" customHeight="1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</row>
    <row r="401" spans="1:26" ht="14.25" customHeight="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</row>
    <row r="402" spans="1:26" ht="14.25" customHeight="1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 spans="1:26" ht="14.25" customHeight="1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 spans="1:26" ht="14.25" customHeight="1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 spans="1:26" ht="14.25" customHeight="1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</row>
    <row r="406" spans="1:26" ht="14.25" customHeight="1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</row>
    <row r="407" spans="1:26" ht="14.25" customHeight="1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</row>
    <row r="408" spans="1:26" ht="14.25" customHeight="1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 spans="1:26" ht="14.25" customHeight="1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 spans="1:26" ht="14.25" customHeight="1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 spans="1:26" ht="14.25" customHeight="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 spans="1:26" ht="14.25" customHeight="1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 spans="1:26" ht="14.25" customHeight="1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 spans="1:26" ht="14.25" customHeight="1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 spans="1:26" ht="14.25" customHeight="1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 spans="1:26" ht="14.25" customHeight="1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 spans="1:26" ht="14.25" customHeight="1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 spans="1:26" ht="14.25" customHeight="1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 spans="1:26" ht="14.25" customHeight="1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 spans="1:26" ht="14.25" customHeight="1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 spans="1:26" ht="14.25" customHeight="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 spans="1:26" ht="14.25" customHeight="1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 spans="1:26" ht="14.25" customHeight="1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 spans="1:26" ht="14.25" customHeight="1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 spans="1:26" ht="14.25" customHeight="1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 spans="1:26" ht="14.25" customHeight="1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 spans="1:26" ht="14.25" customHeight="1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 spans="1:26" ht="14.25" customHeight="1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 spans="1:26" ht="14.25" customHeight="1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 spans="1:26" ht="14.25" customHeight="1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 spans="1:26" ht="14.25" customHeight="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 spans="1:26" ht="14.25" customHeight="1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 spans="1:26" ht="14.25" customHeight="1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 spans="1:26" ht="14.25" customHeight="1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 spans="1:26" ht="14.25" customHeight="1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 spans="1:26" ht="14.25" customHeight="1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</row>
    <row r="437" spans="1:26" ht="14.25" customHeight="1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</row>
    <row r="438" spans="1:26" ht="14.25" customHeight="1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</row>
    <row r="439" spans="1:26" ht="14.25" customHeight="1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</row>
    <row r="440" spans="1:26" ht="14.25" customHeight="1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</row>
    <row r="441" spans="1:26" ht="14.25" customHeight="1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</row>
    <row r="442" spans="1:26" ht="14.25" customHeight="1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</row>
    <row r="443" spans="1:26" ht="14.25" customHeight="1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</row>
    <row r="444" spans="1:26" ht="14.25" customHeight="1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</row>
    <row r="445" spans="1:26" ht="14.25" customHeight="1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</row>
    <row r="446" spans="1:26" ht="14.25" customHeight="1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</row>
    <row r="447" spans="1:26" ht="14.25" customHeight="1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</row>
    <row r="448" spans="1:26" ht="14.25" customHeight="1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</row>
    <row r="449" spans="1:26" ht="14.25" customHeight="1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</row>
    <row r="450" spans="1:26" ht="14.25" customHeight="1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</row>
    <row r="451" spans="1:26" ht="14.25" customHeight="1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</row>
    <row r="452" spans="1:26" ht="14.25" customHeight="1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</row>
    <row r="453" spans="1:26" ht="14.25" customHeight="1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</row>
    <row r="454" spans="1:26" ht="14.25" customHeight="1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</row>
    <row r="455" spans="1:26" ht="14.25" customHeight="1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</row>
    <row r="456" spans="1:26" ht="14.25" customHeight="1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</row>
    <row r="457" spans="1:26" ht="14.25" customHeight="1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</row>
    <row r="458" spans="1:26" ht="14.25" customHeight="1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</row>
    <row r="459" spans="1:26" ht="14.25" customHeight="1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</row>
    <row r="460" spans="1:26" ht="14.25" customHeight="1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</row>
    <row r="461" spans="1:26" ht="14.25" customHeight="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</row>
    <row r="462" spans="1:26" ht="14.25" customHeight="1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</row>
    <row r="463" spans="1:26" ht="14.25" customHeight="1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</row>
    <row r="464" spans="1:26" ht="14.25" customHeight="1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</row>
    <row r="465" spans="1:26" ht="14.25" customHeight="1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</row>
    <row r="466" spans="1:26" ht="14.25" customHeight="1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</row>
    <row r="467" spans="1:26" ht="14.25" customHeight="1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</row>
    <row r="468" spans="1:26" ht="14.25" customHeight="1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</row>
    <row r="469" spans="1:26" ht="14.25" customHeight="1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</row>
    <row r="470" spans="1:26" ht="14.25" customHeight="1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</row>
    <row r="471" spans="1:26" ht="14.25" customHeight="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</row>
    <row r="472" spans="1:26" ht="14.25" customHeight="1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</row>
    <row r="473" spans="1:26" ht="14.25" customHeight="1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</row>
    <row r="474" spans="1:26" ht="14.25" customHeight="1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</row>
    <row r="475" spans="1:26" ht="14.25" customHeight="1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</row>
    <row r="476" spans="1:26" ht="14.25" customHeight="1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</row>
    <row r="477" spans="1:26" ht="14.25" customHeight="1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</row>
    <row r="478" spans="1:26" ht="14.25" customHeight="1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</row>
    <row r="479" spans="1:26" ht="14.25" customHeight="1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</row>
    <row r="480" spans="1:26" ht="14.25" customHeight="1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</row>
    <row r="481" spans="1:26" ht="14.25" customHeight="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</row>
    <row r="482" spans="1:26" ht="14.25" customHeight="1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</row>
    <row r="483" spans="1:26" ht="14.25" customHeight="1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</row>
    <row r="484" spans="1:26" ht="14.25" customHeight="1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</row>
    <row r="485" spans="1:26" ht="14.25" customHeight="1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</row>
    <row r="486" spans="1:26" ht="14.25" customHeight="1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</row>
    <row r="487" spans="1:26" ht="14.25" customHeight="1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</row>
    <row r="488" spans="1:26" ht="14.25" customHeight="1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</row>
    <row r="489" spans="1:26" ht="14.25" customHeight="1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</row>
    <row r="490" spans="1:26" ht="14.25" customHeight="1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</row>
    <row r="491" spans="1:26" ht="14.25" customHeight="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</row>
    <row r="492" spans="1:26" ht="14.25" customHeight="1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</row>
    <row r="493" spans="1:26" ht="14.25" customHeight="1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</row>
    <row r="494" spans="1:26" ht="14.25" customHeight="1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</row>
    <row r="495" spans="1:26" ht="14.25" customHeight="1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</row>
    <row r="496" spans="1:26" ht="14.25" customHeight="1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</row>
    <row r="497" spans="1:26" ht="14.25" customHeight="1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</row>
    <row r="498" spans="1:26" ht="14.25" customHeight="1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</row>
    <row r="499" spans="1:26" ht="14.25" customHeight="1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</row>
    <row r="500" spans="1:26" ht="14.25" customHeight="1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</row>
    <row r="501" spans="1:26" ht="14.25" customHeight="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</row>
    <row r="502" spans="1:26" ht="14.25" customHeight="1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</row>
    <row r="503" spans="1:26" ht="14.25" customHeight="1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</row>
    <row r="504" spans="1:26" ht="14.25" customHeight="1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</row>
    <row r="505" spans="1:26" ht="14.25" customHeight="1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</row>
    <row r="506" spans="1:26" ht="14.25" customHeight="1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</row>
    <row r="507" spans="1:26" ht="14.25" customHeight="1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</row>
    <row r="508" spans="1:26" ht="14.25" customHeight="1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</row>
    <row r="509" spans="1:26" ht="14.25" customHeight="1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</row>
    <row r="510" spans="1:26" ht="14.25" customHeight="1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</row>
    <row r="511" spans="1:26" ht="14.25" customHeight="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</row>
    <row r="512" spans="1:26" ht="14.25" customHeight="1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</row>
    <row r="513" spans="1:26" ht="14.25" customHeight="1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</row>
    <row r="514" spans="1:26" ht="14.25" customHeight="1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</row>
    <row r="515" spans="1:26" ht="14.25" customHeight="1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</row>
    <row r="516" spans="1:26" ht="14.25" customHeight="1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</row>
    <row r="517" spans="1:26" ht="14.25" customHeight="1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</row>
    <row r="518" spans="1:26" ht="14.25" customHeight="1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</row>
    <row r="519" spans="1:26" ht="14.25" customHeight="1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</row>
    <row r="520" spans="1:26" ht="14.25" customHeight="1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</row>
    <row r="521" spans="1:26" ht="14.25" customHeight="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</row>
    <row r="522" spans="1:26" ht="14.25" customHeight="1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</row>
    <row r="523" spans="1:26" ht="14.25" customHeight="1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</row>
    <row r="524" spans="1:26" ht="14.25" customHeight="1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</row>
    <row r="525" spans="1:26" ht="14.25" customHeight="1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</row>
    <row r="526" spans="1:26" ht="14.25" customHeight="1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</row>
    <row r="527" spans="1:26" ht="14.25" customHeight="1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</row>
    <row r="528" spans="1:26" ht="14.25" customHeight="1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</row>
    <row r="529" spans="1:26" ht="14.25" customHeight="1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</row>
    <row r="530" spans="1:26" ht="14.25" customHeight="1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</row>
    <row r="531" spans="1:26" ht="14.25" customHeight="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</row>
    <row r="532" spans="1:26" ht="14.25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</row>
    <row r="533" spans="1:26" ht="14.25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</row>
    <row r="534" spans="1:26" ht="14.25" customHeight="1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</row>
    <row r="535" spans="1:26" ht="14.25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</row>
    <row r="536" spans="1:26" ht="14.25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</row>
    <row r="537" spans="1:26" ht="14.25" customHeight="1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</row>
    <row r="538" spans="1:26" ht="14.25" customHeight="1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</row>
    <row r="539" spans="1:26" ht="14.25" customHeight="1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</row>
    <row r="540" spans="1:26" ht="14.25" customHeight="1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</row>
    <row r="541" spans="1:26" ht="14.25" customHeight="1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</row>
    <row r="542" spans="1:26" ht="14.25" customHeight="1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</row>
    <row r="543" spans="1:26" ht="14.25" customHeight="1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</row>
    <row r="544" spans="1:26" ht="14.25" customHeight="1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</row>
    <row r="545" spans="1:26" ht="14.25" customHeight="1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</row>
    <row r="546" spans="1:26" ht="14.25" customHeight="1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</row>
    <row r="547" spans="1:26" ht="14.25" customHeight="1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</row>
    <row r="548" spans="1:26" ht="14.25" customHeight="1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</row>
    <row r="549" spans="1:26" ht="14.25" customHeight="1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</row>
    <row r="550" spans="1:26" ht="14.25" customHeight="1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</row>
    <row r="551" spans="1:26" ht="14.25" customHeight="1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</row>
    <row r="552" spans="1:26" ht="14.25" customHeight="1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</row>
    <row r="553" spans="1:26" ht="14.25" customHeight="1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</row>
    <row r="554" spans="1:26" ht="14.25" customHeight="1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</row>
    <row r="555" spans="1:26" ht="14.25" customHeight="1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</row>
    <row r="556" spans="1:26" ht="14.25" customHeight="1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</row>
    <row r="557" spans="1:26" ht="14.25" customHeight="1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</row>
    <row r="558" spans="1:26" ht="14.25" customHeight="1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</row>
    <row r="559" spans="1:26" ht="14.25" customHeight="1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</row>
    <row r="560" spans="1:26" ht="14.25" customHeight="1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</row>
    <row r="561" spans="1:26" ht="14.25" customHeight="1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</row>
    <row r="562" spans="1:26" ht="14.25" customHeight="1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</row>
    <row r="563" spans="1:26" ht="14.25" customHeight="1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</row>
    <row r="564" spans="1:26" ht="14.25" customHeight="1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</row>
    <row r="565" spans="1:26" ht="14.25" customHeight="1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</row>
    <row r="566" spans="1:26" ht="14.25" customHeight="1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</row>
    <row r="567" spans="1:26" ht="14.25" customHeight="1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</row>
    <row r="568" spans="1:26" ht="14.25" customHeight="1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</row>
    <row r="569" spans="1:26" ht="14.25" customHeight="1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</row>
    <row r="570" spans="1:26" ht="14.25" customHeight="1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</row>
    <row r="571" spans="1:26" ht="14.25" customHeight="1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</row>
    <row r="572" spans="1:26" ht="14.25" customHeight="1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</row>
    <row r="573" spans="1:26" ht="14.25" customHeight="1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</row>
    <row r="574" spans="1:26" ht="14.25" customHeight="1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</row>
    <row r="575" spans="1:26" ht="14.25" customHeight="1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</row>
    <row r="576" spans="1:26" ht="14.25" customHeight="1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</row>
    <row r="577" spans="1:26" ht="14.25" customHeight="1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</row>
    <row r="578" spans="1:26" ht="14.25" customHeight="1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</row>
    <row r="579" spans="1:26" ht="14.25" customHeight="1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</row>
    <row r="580" spans="1:26" ht="14.25" customHeight="1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</row>
    <row r="581" spans="1:26" ht="14.25" customHeight="1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</row>
    <row r="582" spans="1:26" ht="14.25" customHeight="1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</row>
    <row r="583" spans="1:26" ht="14.25" customHeight="1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</row>
    <row r="584" spans="1:26" ht="14.25" customHeight="1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</row>
    <row r="585" spans="1:26" ht="14.25" customHeight="1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</row>
    <row r="586" spans="1:26" ht="14.25" customHeight="1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</row>
    <row r="587" spans="1:26" ht="14.25" customHeight="1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</row>
    <row r="588" spans="1:26" ht="14.25" customHeight="1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</row>
    <row r="589" spans="1:26" ht="14.25" customHeight="1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</row>
    <row r="590" spans="1:26" ht="14.25" customHeight="1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</row>
    <row r="591" spans="1:26" ht="14.25" customHeight="1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</row>
    <row r="592" spans="1:26" ht="14.25" customHeight="1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</row>
    <row r="593" spans="1:26" ht="14.25" customHeight="1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</row>
    <row r="594" spans="1:26" ht="14.25" customHeight="1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</row>
    <row r="595" spans="1:26" ht="14.25" customHeight="1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</row>
    <row r="596" spans="1:26" ht="14.25" customHeight="1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</row>
    <row r="597" spans="1:26" ht="14.25" customHeight="1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</row>
    <row r="598" spans="1:26" ht="14.25" customHeight="1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</row>
    <row r="599" spans="1:26" ht="14.25" customHeight="1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</row>
    <row r="600" spans="1:26" ht="14.25" customHeight="1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</row>
    <row r="601" spans="1:26" ht="14.25" customHeight="1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</row>
    <row r="602" spans="1:26" ht="14.25" customHeight="1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</row>
    <row r="603" spans="1:26" ht="14.25" customHeight="1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</row>
    <row r="604" spans="1:26" ht="14.25" customHeight="1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</row>
    <row r="605" spans="1:26" ht="14.25" customHeight="1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</row>
    <row r="606" spans="1:26" ht="14.25" customHeight="1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</row>
    <row r="607" spans="1:26" ht="14.25" customHeight="1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</row>
    <row r="608" spans="1:26" ht="14.25" customHeight="1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</row>
    <row r="609" spans="1:26" ht="14.25" customHeight="1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</row>
    <row r="610" spans="1:26" ht="14.25" customHeight="1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</row>
    <row r="611" spans="1:26" ht="14.25" customHeight="1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</row>
    <row r="612" spans="1:26" ht="14.25" customHeight="1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</row>
    <row r="613" spans="1:26" ht="14.25" customHeight="1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</row>
    <row r="614" spans="1:26" ht="14.25" customHeight="1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</row>
    <row r="615" spans="1:26" ht="14.25" customHeight="1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</row>
    <row r="616" spans="1:26" ht="14.25" customHeight="1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</row>
    <row r="617" spans="1:26" ht="14.25" customHeight="1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</row>
    <row r="618" spans="1:26" ht="14.25" customHeight="1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</row>
    <row r="619" spans="1:26" ht="14.25" customHeight="1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</row>
    <row r="620" spans="1:26" ht="14.25" customHeight="1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</row>
    <row r="621" spans="1:26" ht="14.25" customHeight="1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</row>
    <row r="622" spans="1:26" ht="14.25" customHeight="1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</row>
    <row r="623" spans="1:26" ht="14.25" customHeight="1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</row>
    <row r="624" spans="1:26" ht="14.25" customHeight="1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</row>
    <row r="625" spans="1:26" ht="14.25" customHeight="1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</row>
    <row r="626" spans="1:26" ht="14.25" customHeight="1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</row>
    <row r="627" spans="1:26" ht="14.25" customHeight="1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</row>
    <row r="628" spans="1:26" ht="14.25" customHeight="1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</row>
    <row r="629" spans="1:26" ht="14.25" customHeight="1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</row>
    <row r="630" spans="1:26" ht="14.25" customHeight="1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</row>
    <row r="631" spans="1:26" ht="14.25" customHeight="1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</row>
    <row r="632" spans="1:26" ht="14.25" customHeight="1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</row>
    <row r="633" spans="1:26" ht="14.25" customHeight="1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</row>
    <row r="634" spans="1:26" ht="14.25" customHeight="1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</row>
    <row r="635" spans="1:26" ht="14.25" customHeight="1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</row>
    <row r="636" spans="1:26" ht="14.25" customHeight="1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</row>
    <row r="637" spans="1:26" ht="14.25" customHeight="1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</row>
    <row r="638" spans="1:26" ht="14.25" customHeight="1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</row>
    <row r="639" spans="1:26" ht="14.25" customHeight="1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</row>
    <row r="640" spans="1:26" ht="14.25" customHeight="1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</row>
    <row r="641" spans="1:26" ht="14.25" customHeight="1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</row>
    <row r="642" spans="1:26" ht="14.25" customHeight="1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</row>
    <row r="643" spans="1:26" ht="14.25" customHeight="1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</row>
    <row r="644" spans="1:26" ht="14.25" customHeight="1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</row>
    <row r="645" spans="1:26" ht="14.25" customHeight="1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</row>
    <row r="646" spans="1:26" ht="14.25" customHeight="1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</row>
    <row r="647" spans="1:26" ht="14.25" customHeight="1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</row>
    <row r="648" spans="1:26" ht="14.25" customHeight="1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</row>
    <row r="649" spans="1:26" ht="14.25" customHeight="1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</row>
    <row r="650" spans="1:26" ht="14.25" customHeight="1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</row>
    <row r="651" spans="1:26" ht="14.25" customHeight="1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</row>
    <row r="652" spans="1:26" ht="14.25" customHeight="1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</row>
    <row r="653" spans="1:26" ht="14.25" customHeight="1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</row>
    <row r="654" spans="1:26" ht="14.25" customHeight="1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</row>
    <row r="655" spans="1:26" ht="14.25" customHeight="1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</row>
    <row r="656" spans="1:26" ht="14.25" customHeight="1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</row>
    <row r="657" spans="1:26" ht="14.25" customHeight="1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</row>
    <row r="658" spans="1:26" ht="14.25" customHeight="1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</row>
    <row r="659" spans="1:26" ht="14.25" customHeight="1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</row>
    <row r="660" spans="1:26" ht="14.25" customHeight="1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</row>
    <row r="661" spans="1:26" ht="14.25" customHeight="1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</row>
    <row r="662" spans="1:26" ht="14.25" customHeight="1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</row>
    <row r="663" spans="1:26" ht="14.25" customHeight="1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</row>
    <row r="664" spans="1:26" ht="14.25" customHeight="1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</row>
    <row r="665" spans="1:26" ht="14.25" customHeight="1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</row>
    <row r="666" spans="1:26" ht="14.25" customHeight="1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</row>
    <row r="667" spans="1:26" ht="14.25" customHeight="1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</row>
    <row r="668" spans="1:26" ht="14.25" customHeight="1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</row>
    <row r="669" spans="1:26" ht="14.25" customHeight="1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</row>
    <row r="670" spans="1:26" ht="14.25" customHeight="1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</row>
    <row r="671" spans="1:26" ht="14.25" customHeight="1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</row>
    <row r="672" spans="1:26" ht="14.25" customHeight="1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</row>
    <row r="673" spans="1:26" ht="14.25" customHeight="1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</row>
    <row r="674" spans="1:26" ht="14.25" customHeight="1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</row>
    <row r="675" spans="1:26" ht="14.25" customHeight="1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</row>
    <row r="676" spans="1:26" ht="14.25" customHeight="1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</row>
    <row r="677" spans="1:26" ht="14.25" customHeight="1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</row>
    <row r="678" spans="1:26" ht="14.25" customHeight="1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</row>
    <row r="679" spans="1:26" ht="14.25" customHeight="1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</row>
    <row r="680" spans="1:26" ht="14.25" customHeight="1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</row>
    <row r="681" spans="1:26" ht="14.25" customHeight="1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</row>
    <row r="682" spans="1:26" ht="14.25" customHeight="1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</row>
    <row r="683" spans="1:26" ht="14.25" customHeight="1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</row>
    <row r="684" spans="1:26" ht="14.25" customHeight="1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</row>
    <row r="685" spans="1:26" ht="14.25" customHeight="1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</row>
    <row r="686" spans="1:26" ht="14.25" customHeight="1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</row>
    <row r="687" spans="1:26" ht="14.25" customHeight="1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</row>
    <row r="688" spans="1:26" ht="14.25" customHeight="1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</row>
    <row r="689" spans="1:26" ht="14.25" customHeight="1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</row>
    <row r="690" spans="1:26" ht="14.25" customHeight="1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</row>
    <row r="691" spans="1:26" ht="14.25" customHeight="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</row>
    <row r="692" spans="1:26" ht="14.25" customHeight="1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</row>
    <row r="693" spans="1:26" ht="14.25" customHeight="1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</row>
    <row r="694" spans="1:26" ht="14.25" customHeight="1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</row>
    <row r="695" spans="1:26" ht="14.25" customHeight="1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</row>
    <row r="696" spans="1:26" ht="14.25" customHeight="1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</row>
    <row r="697" spans="1:26" ht="14.25" customHeight="1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</row>
    <row r="698" spans="1:26" ht="14.25" customHeight="1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</row>
    <row r="699" spans="1:26" ht="14.25" customHeight="1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</row>
    <row r="700" spans="1:26" ht="14.25" customHeight="1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</row>
    <row r="701" spans="1:26" ht="14.25" customHeight="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</row>
    <row r="702" spans="1:26" ht="14.25" customHeight="1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</row>
    <row r="703" spans="1:26" ht="14.25" customHeight="1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</row>
    <row r="704" spans="1:26" ht="14.25" customHeight="1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</row>
    <row r="705" spans="1:26" ht="14.25" customHeight="1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</row>
    <row r="706" spans="1:26" ht="14.25" customHeight="1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</row>
    <row r="707" spans="1:26" ht="14.25" customHeight="1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</row>
    <row r="708" spans="1:26" ht="14.25" customHeight="1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</row>
    <row r="709" spans="1:26" ht="14.25" customHeight="1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</row>
    <row r="710" spans="1:26" ht="14.25" customHeight="1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</row>
    <row r="711" spans="1:26" ht="14.25" customHeight="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</row>
    <row r="712" spans="1:26" ht="14.25" customHeight="1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</row>
    <row r="713" spans="1:26" ht="14.25" customHeight="1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</row>
    <row r="714" spans="1:26" ht="14.25" customHeight="1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</row>
    <row r="715" spans="1:26" ht="14.25" customHeight="1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</row>
    <row r="716" spans="1:26" ht="14.25" customHeight="1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</row>
    <row r="717" spans="1:26" ht="14.25" customHeight="1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</row>
    <row r="718" spans="1:26" ht="14.25" customHeight="1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</row>
    <row r="719" spans="1:26" ht="14.25" customHeight="1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</row>
    <row r="720" spans="1:26" ht="14.25" customHeight="1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</row>
    <row r="721" spans="1:26" ht="14.25" customHeight="1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</row>
    <row r="722" spans="1:26" ht="14.25" customHeight="1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</row>
    <row r="723" spans="1:26" ht="14.25" customHeight="1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</row>
    <row r="724" spans="1:26" ht="14.25" customHeight="1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</row>
    <row r="725" spans="1:26" ht="14.25" customHeight="1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</row>
    <row r="726" spans="1:26" ht="14.25" customHeight="1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</row>
    <row r="727" spans="1:26" ht="14.25" customHeight="1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</row>
    <row r="728" spans="1:26" ht="14.25" customHeight="1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</row>
    <row r="729" spans="1:26" ht="14.25" customHeight="1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</row>
    <row r="730" spans="1:26" ht="14.25" customHeight="1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</row>
    <row r="731" spans="1:26" ht="14.25" customHeight="1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</row>
    <row r="732" spans="1:26" ht="14.25" customHeight="1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</row>
    <row r="733" spans="1:26" ht="14.25" customHeight="1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</row>
    <row r="734" spans="1:26" ht="14.25" customHeight="1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</row>
    <row r="735" spans="1:26" ht="14.25" customHeight="1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</row>
    <row r="736" spans="1:26" ht="14.25" customHeight="1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</row>
    <row r="737" spans="1:26" ht="14.25" customHeight="1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</row>
    <row r="738" spans="1:26" ht="14.25" customHeight="1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</row>
    <row r="739" spans="1:26" ht="14.25" customHeight="1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</row>
    <row r="740" spans="1:26" ht="14.25" customHeight="1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</row>
    <row r="741" spans="1:26" ht="14.25" customHeight="1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</row>
    <row r="742" spans="1:26" ht="14.25" customHeight="1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</row>
    <row r="743" spans="1:26" ht="14.25" customHeight="1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</row>
    <row r="744" spans="1:26" ht="14.25" customHeight="1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</row>
    <row r="745" spans="1:26" ht="14.25" customHeight="1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</row>
    <row r="746" spans="1:26" ht="14.25" customHeight="1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</row>
    <row r="747" spans="1:26" ht="14.25" customHeight="1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</row>
    <row r="748" spans="1:26" ht="14.25" customHeight="1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</row>
    <row r="749" spans="1:26" ht="14.25" customHeight="1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</row>
    <row r="750" spans="1:26" ht="14.25" customHeight="1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</row>
    <row r="751" spans="1:26" ht="14.25" customHeight="1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</row>
    <row r="752" spans="1:26" ht="14.25" customHeight="1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</row>
    <row r="753" spans="1:26" ht="14.25" customHeight="1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</row>
    <row r="754" spans="1:26" ht="14.25" customHeight="1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</row>
    <row r="755" spans="1:26" ht="14.25" customHeight="1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</row>
    <row r="756" spans="1:26" ht="14.25" customHeight="1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</row>
    <row r="757" spans="1:26" ht="14.25" customHeight="1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</row>
    <row r="758" spans="1:26" ht="14.25" customHeight="1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</row>
    <row r="759" spans="1:26" ht="14.25" customHeight="1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</row>
    <row r="760" spans="1:26" ht="14.25" customHeight="1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</row>
    <row r="761" spans="1:26" ht="14.25" customHeight="1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</row>
    <row r="762" spans="1:26" ht="14.25" customHeight="1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</row>
    <row r="763" spans="1:26" ht="14.25" customHeight="1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</row>
    <row r="764" spans="1:26" ht="14.25" customHeight="1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</row>
    <row r="765" spans="1:26" ht="14.25" customHeight="1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</row>
    <row r="766" spans="1:26" ht="14.25" customHeight="1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</row>
    <row r="767" spans="1:26" ht="14.25" customHeight="1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</row>
    <row r="768" spans="1:26" ht="14.25" customHeight="1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</row>
    <row r="769" spans="1:26" ht="14.25" customHeight="1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</row>
    <row r="770" spans="1:26" ht="14.25" customHeight="1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</row>
    <row r="771" spans="1:26" ht="14.25" customHeight="1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</row>
    <row r="772" spans="1:26" ht="14.25" customHeight="1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</row>
    <row r="773" spans="1:26" ht="14.25" customHeight="1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</row>
    <row r="774" spans="1:26" ht="14.25" customHeight="1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</row>
    <row r="775" spans="1:26" ht="14.25" customHeight="1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</row>
    <row r="776" spans="1:26" ht="14.25" customHeight="1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</row>
    <row r="777" spans="1:26" ht="14.25" customHeight="1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</row>
    <row r="778" spans="1:26" ht="14.25" customHeight="1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</row>
    <row r="779" spans="1:26" ht="14.25" customHeight="1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</row>
    <row r="780" spans="1:26" ht="14.25" customHeight="1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</row>
    <row r="781" spans="1:26" ht="14.25" customHeight="1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</row>
    <row r="782" spans="1:26" ht="14.25" customHeight="1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</row>
    <row r="783" spans="1:26" ht="14.25" customHeight="1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</row>
    <row r="784" spans="1:26" ht="14.25" customHeight="1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</row>
    <row r="785" spans="1:26" ht="14.25" customHeight="1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</row>
    <row r="786" spans="1:26" ht="14.25" customHeight="1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</row>
    <row r="787" spans="1:26" ht="14.25" customHeight="1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</row>
    <row r="788" spans="1:26" ht="14.25" customHeight="1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</row>
    <row r="789" spans="1:26" ht="14.25" customHeight="1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</row>
    <row r="790" spans="1:26" ht="14.25" customHeight="1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</row>
    <row r="791" spans="1:26" ht="14.25" customHeight="1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</row>
    <row r="792" spans="1:26" ht="14.25" customHeight="1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</row>
    <row r="793" spans="1:26" ht="14.25" customHeight="1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</row>
    <row r="794" spans="1:26" ht="14.25" customHeight="1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</row>
    <row r="795" spans="1:26" ht="14.25" customHeight="1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</row>
    <row r="796" spans="1:26" ht="14.25" customHeight="1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</row>
    <row r="797" spans="1:26" ht="14.25" customHeight="1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</row>
    <row r="798" spans="1:26" ht="14.25" customHeight="1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</row>
    <row r="799" spans="1:26" ht="14.25" customHeight="1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</row>
    <row r="800" spans="1:26" ht="14.25" customHeight="1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</row>
    <row r="801" spans="1:26" ht="14.25" customHeight="1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</row>
    <row r="802" spans="1:26" ht="14.25" customHeight="1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</row>
    <row r="803" spans="1:26" ht="14.25" customHeight="1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</row>
    <row r="804" spans="1:26" ht="14.25" customHeight="1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</row>
    <row r="805" spans="1:26" ht="14.25" customHeight="1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</row>
    <row r="806" spans="1:26" ht="14.25" customHeight="1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</row>
    <row r="807" spans="1:26" ht="14.25" customHeight="1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</row>
    <row r="808" spans="1:26" ht="14.25" customHeight="1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</row>
    <row r="809" spans="1:26" ht="14.25" customHeight="1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</row>
    <row r="810" spans="1:26" ht="14.25" customHeight="1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</row>
    <row r="811" spans="1:26" ht="14.25" customHeight="1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</row>
    <row r="812" spans="1:26" ht="14.25" customHeight="1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</row>
    <row r="813" spans="1:26" ht="14.25" customHeight="1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</row>
    <row r="814" spans="1:26" ht="14.25" customHeight="1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</row>
    <row r="815" spans="1:26" ht="14.25" customHeight="1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</row>
    <row r="816" spans="1:26" ht="14.25" customHeight="1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</row>
    <row r="817" spans="1:26" ht="14.25" customHeight="1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</row>
    <row r="818" spans="1:26" ht="14.25" customHeight="1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</row>
    <row r="819" spans="1:26" ht="14.25" customHeight="1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</row>
    <row r="820" spans="1:26" ht="14.25" customHeight="1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</row>
    <row r="821" spans="1:26" ht="14.25" customHeight="1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</row>
    <row r="822" spans="1:26" ht="14.25" customHeight="1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</row>
    <row r="823" spans="1:26" ht="14.25" customHeight="1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</row>
    <row r="824" spans="1:26" ht="14.25" customHeight="1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</row>
    <row r="825" spans="1:26" ht="14.25" customHeight="1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</row>
    <row r="826" spans="1:26" ht="14.25" customHeight="1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</row>
    <row r="827" spans="1:26" ht="14.25" customHeight="1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</row>
    <row r="828" spans="1:26" ht="14.25" customHeight="1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</row>
    <row r="829" spans="1:26" ht="14.25" customHeight="1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</row>
    <row r="830" spans="1:26" ht="14.25" customHeight="1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</row>
    <row r="831" spans="1:26" ht="14.25" customHeight="1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</row>
    <row r="832" spans="1:26" ht="14.25" customHeight="1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</row>
    <row r="833" spans="1:26" ht="14.25" customHeight="1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</row>
    <row r="834" spans="1:26" ht="14.25" customHeight="1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</row>
    <row r="835" spans="1:26" ht="14.25" customHeight="1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</row>
    <row r="836" spans="1:26" ht="14.25" customHeight="1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</row>
    <row r="837" spans="1:26" ht="14.25" customHeight="1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</row>
    <row r="838" spans="1:26" ht="14.25" customHeight="1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</row>
    <row r="839" spans="1:26" ht="14.25" customHeight="1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</row>
    <row r="840" spans="1:26" ht="14.25" customHeight="1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</row>
    <row r="841" spans="1:26" ht="14.25" customHeight="1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</row>
    <row r="842" spans="1:26" ht="14.25" customHeight="1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</row>
    <row r="843" spans="1:26" ht="14.25" customHeight="1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</row>
    <row r="844" spans="1:26" ht="14.25" customHeight="1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</row>
    <row r="845" spans="1:26" ht="14.25" customHeight="1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</row>
    <row r="846" spans="1:26" ht="14.25" customHeight="1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</row>
    <row r="847" spans="1:26" ht="14.25" customHeight="1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</row>
    <row r="848" spans="1:26" ht="14.25" customHeight="1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</row>
    <row r="849" spans="1:26" ht="14.25" customHeight="1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</row>
    <row r="850" spans="1:26" ht="14.25" customHeight="1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</row>
    <row r="851" spans="1:26" ht="14.25" customHeight="1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</row>
    <row r="852" spans="1:26" ht="14.25" customHeight="1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</row>
    <row r="853" spans="1:26" ht="14.25" customHeight="1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</row>
    <row r="854" spans="1:26" ht="14.25" customHeight="1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</row>
    <row r="855" spans="1:26" ht="14.25" customHeight="1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</row>
    <row r="856" spans="1:26" ht="14.25" customHeight="1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</row>
    <row r="857" spans="1:26" ht="14.25" customHeight="1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</row>
    <row r="858" spans="1:26" ht="14.25" customHeight="1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</row>
    <row r="859" spans="1:26" ht="14.25" customHeight="1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</row>
    <row r="860" spans="1:26" ht="14.25" customHeight="1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</row>
    <row r="861" spans="1:26" ht="14.25" customHeight="1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</row>
    <row r="862" spans="1:26" ht="14.25" customHeight="1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</row>
    <row r="863" spans="1:26" ht="14.25" customHeight="1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</row>
    <row r="864" spans="1:26" ht="14.25" customHeight="1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</row>
    <row r="865" spans="1:26" ht="14.25" customHeight="1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</row>
    <row r="866" spans="1:26" ht="14.25" customHeight="1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</row>
    <row r="867" spans="1:26" ht="14.25" customHeight="1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</row>
    <row r="868" spans="1:26" ht="14.25" customHeight="1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</row>
    <row r="869" spans="1:26" ht="14.25" customHeight="1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</row>
    <row r="870" spans="1:26" ht="14.25" customHeight="1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</row>
    <row r="871" spans="1:26" ht="14.25" customHeight="1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</row>
    <row r="872" spans="1:26" ht="14.25" customHeight="1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</row>
    <row r="873" spans="1:26" ht="14.25" customHeight="1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</row>
    <row r="874" spans="1:26" ht="14.25" customHeight="1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</row>
    <row r="875" spans="1:26" ht="14.25" customHeight="1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</row>
    <row r="876" spans="1:26" ht="14.25" customHeight="1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</row>
    <row r="877" spans="1:26" ht="14.25" customHeight="1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</row>
    <row r="878" spans="1:26" ht="14.25" customHeight="1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</row>
    <row r="879" spans="1:26" ht="14.25" customHeight="1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</row>
    <row r="880" spans="1:26" ht="14.25" customHeight="1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</row>
    <row r="881" spans="1:26" ht="14.25" customHeight="1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</row>
    <row r="882" spans="1:26" ht="14.25" customHeight="1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</row>
    <row r="883" spans="1:26" ht="14.25" customHeight="1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</row>
    <row r="884" spans="1:26" ht="14.25" customHeight="1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</row>
    <row r="885" spans="1:26" ht="14.25" customHeight="1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</row>
    <row r="886" spans="1:26" ht="14.25" customHeight="1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</row>
    <row r="887" spans="1:26" ht="14.25" customHeight="1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</row>
    <row r="888" spans="1:26" ht="14.25" customHeight="1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</row>
    <row r="889" spans="1:26" ht="14.25" customHeight="1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</row>
    <row r="890" spans="1:26" ht="14.25" customHeight="1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</row>
    <row r="891" spans="1:26" ht="14.25" customHeight="1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</row>
    <row r="892" spans="1:26" ht="14.25" customHeight="1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</row>
    <row r="893" spans="1:26" ht="14.25" customHeight="1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</row>
    <row r="894" spans="1:26" ht="14.25" customHeight="1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</row>
    <row r="895" spans="1:26" ht="14.25" customHeight="1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</row>
    <row r="896" spans="1:26" ht="14.25" customHeight="1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</row>
    <row r="897" spans="1:26" ht="14.25" customHeight="1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</row>
    <row r="898" spans="1:26" ht="14.25" customHeight="1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</row>
    <row r="899" spans="1:26" ht="14.25" customHeight="1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</row>
    <row r="900" spans="1:26" ht="14.25" customHeight="1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</row>
    <row r="901" spans="1:26" ht="14.25" customHeight="1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</row>
    <row r="902" spans="1:26" ht="14.25" customHeight="1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</row>
    <row r="903" spans="1:26" ht="14.25" customHeight="1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</row>
    <row r="904" spans="1:26" ht="14.25" customHeight="1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</row>
    <row r="905" spans="1:26" ht="14.25" customHeight="1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</row>
    <row r="906" spans="1:26" ht="14.25" customHeight="1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</row>
    <row r="907" spans="1:26" ht="14.25" customHeight="1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</row>
    <row r="908" spans="1:26" ht="14.25" customHeight="1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</row>
    <row r="909" spans="1:26" ht="14.25" customHeight="1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</row>
    <row r="910" spans="1:26" ht="14.25" customHeight="1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</row>
    <row r="911" spans="1:26" ht="14.25" customHeight="1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</row>
    <row r="912" spans="1:26" ht="14.25" customHeight="1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</row>
    <row r="913" spans="1:26" ht="14.25" customHeight="1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</row>
    <row r="914" spans="1:26" ht="14.25" customHeight="1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</row>
    <row r="915" spans="1:26" ht="14.25" customHeight="1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</row>
    <row r="916" spans="1:26" ht="14.25" customHeight="1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</row>
    <row r="917" spans="1:26" ht="14.25" customHeight="1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</row>
    <row r="918" spans="1:26" ht="14.25" customHeight="1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</row>
    <row r="919" spans="1:26" ht="14.25" customHeight="1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</row>
    <row r="920" spans="1:26" ht="14.25" customHeight="1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</row>
    <row r="921" spans="1:26" ht="14.25" customHeight="1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</row>
    <row r="922" spans="1:26" ht="14.25" customHeight="1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</row>
    <row r="923" spans="1:26" ht="14.25" customHeight="1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</row>
    <row r="924" spans="1:26" ht="14.25" customHeight="1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</row>
    <row r="925" spans="1:26" ht="14.25" customHeight="1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</row>
    <row r="926" spans="1:26" ht="14.25" customHeight="1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</row>
    <row r="927" spans="1:26" ht="14.25" customHeight="1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</row>
    <row r="928" spans="1:26" ht="14.25" customHeight="1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</row>
    <row r="929" spans="1:26" ht="14.25" customHeight="1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</row>
    <row r="930" spans="1:26" ht="14.25" customHeight="1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</row>
    <row r="931" spans="1:26" ht="14.25" customHeight="1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</row>
    <row r="932" spans="1:26" ht="14.25" customHeight="1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</row>
    <row r="933" spans="1:26" ht="14.25" customHeight="1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</row>
    <row r="934" spans="1:26" ht="14.25" customHeight="1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</row>
    <row r="935" spans="1:26" ht="14.25" customHeight="1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</row>
    <row r="936" spans="1:26" ht="14.25" customHeight="1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</row>
    <row r="937" spans="1:26" ht="14.25" customHeight="1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</row>
    <row r="938" spans="1:26" ht="14.25" customHeight="1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</row>
    <row r="939" spans="1:26" ht="14.25" customHeight="1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</row>
    <row r="940" spans="1:26" ht="14.25" customHeight="1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</row>
    <row r="941" spans="1:26" ht="14.25" customHeight="1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</row>
    <row r="942" spans="1:26" ht="14.25" customHeight="1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</row>
    <row r="943" spans="1:26" ht="14.25" customHeight="1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</row>
    <row r="944" spans="1:26" ht="14.25" customHeight="1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</row>
    <row r="945" spans="1:26" ht="14.25" customHeight="1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</row>
    <row r="946" spans="1:26" ht="14.25" customHeight="1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</row>
    <row r="947" spans="1:26" ht="14.25" customHeight="1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</row>
    <row r="948" spans="1:26" ht="14.25" customHeight="1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</row>
    <row r="949" spans="1:26" ht="14.25" customHeight="1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</row>
    <row r="950" spans="1:26" ht="14.25" customHeight="1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</row>
    <row r="951" spans="1:26" ht="14.25" customHeight="1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</row>
    <row r="952" spans="1:26" ht="14.25" customHeight="1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</row>
    <row r="953" spans="1:26" ht="14.25" customHeight="1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</row>
    <row r="954" spans="1:26" ht="14.25" customHeight="1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</row>
    <row r="955" spans="1:26" ht="14.25" customHeight="1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</row>
    <row r="956" spans="1:26" ht="14.25" customHeight="1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</row>
    <row r="957" spans="1:26" ht="14.25" customHeight="1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</row>
    <row r="958" spans="1:26" ht="14.25" customHeight="1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</row>
    <row r="959" spans="1:26" ht="14.25" customHeight="1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</row>
    <row r="960" spans="1:26" ht="14.25" customHeight="1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</row>
    <row r="961" spans="1:26" ht="14.25" customHeight="1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</row>
    <row r="962" spans="1:26" ht="14.25" customHeight="1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</row>
    <row r="963" spans="1:26" ht="14.25" customHeight="1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</row>
    <row r="964" spans="1:26" ht="14.25" customHeight="1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</row>
    <row r="965" spans="1:26" ht="14.25" customHeight="1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</row>
    <row r="966" spans="1:26" ht="14.25" customHeight="1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</row>
    <row r="967" spans="1:26" ht="14.25" customHeight="1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</row>
    <row r="968" spans="1:26" ht="14.25" customHeight="1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</row>
    <row r="969" spans="1:26" ht="14.25" customHeight="1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</row>
    <row r="970" spans="1:26" ht="14.25" customHeight="1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</row>
    <row r="971" spans="1:26" ht="14.25" customHeight="1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</row>
    <row r="972" spans="1:26" ht="14.25" customHeight="1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</row>
    <row r="973" spans="1:26" ht="14.25" customHeight="1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</row>
    <row r="974" spans="1:26" ht="14.25" customHeight="1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</row>
    <row r="975" spans="1:26" ht="14.25" customHeight="1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</row>
    <row r="976" spans="1:26" ht="14.25" customHeight="1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</row>
    <row r="977" spans="1:26" ht="14.25" customHeight="1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</row>
    <row r="978" spans="1:26" ht="14.25" customHeight="1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</row>
    <row r="979" spans="1:26" ht="14.25" customHeight="1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</row>
    <row r="980" spans="1:26" ht="14.25" customHeight="1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</row>
    <row r="981" spans="1:26" ht="14.25" customHeight="1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</row>
    <row r="982" spans="1:26" ht="14.25" customHeight="1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</row>
    <row r="983" spans="1:26" ht="14.25" customHeight="1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</row>
    <row r="984" spans="1:26" ht="14.25" customHeight="1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</row>
    <row r="985" spans="1:26" ht="14.25" customHeight="1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</row>
    <row r="986" spans="1:26" ht="14.25" customHeight="1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</row>
    <row r="987" spans="1:26" ht="14.25" customHeight="1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</row>
    <row r="988" spans="1:26" ht="14.25" customHeight="1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</row>
    <row r="989" spans="1:26" ht="14.25" customHeight="1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</row>
    <row r="990" spans="1:26" ht="14.25" customHeight="1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</row>
    <row r="991" spans="1:26" ht="14.25" customHeight="1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</row>
    <row r="992" spans="1:26" ht="14.25" customHeight="1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</row>
    <row r="993" spans="1:26" ht="14.25" customHeight="1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</row>
    <row r="994" spans="1:26" ht="14.25" customHeight="1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</row>
    <row r="995" spans="1:26" ht="14.25" customHeight="1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</row>
    <row r="996" spans="1:26" ht="14.25" customHeight="1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</row>
    <row r="997" spans="1:26" ht="14.25" customHeight="1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</row>
    <row r="998" spans="1:26" ht="14.25" customHeight="1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</row>
    <row r="999" spans="1:26" ht="14.25" customHeight="1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</row>
    <row r="1000" spans="1:26" ht="14.25" customHeight="1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</row>
  </sheetData>
  <pageMargins left="0.7" right="0.7" top="0.75" bottom="0.75" header="0" footer="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E1000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baseColWidth="10" defaultColWidth="14.44140625" defaultRowHeight="15" customHeight="1"/>
  <cols>
    <col min="1" max="1" width="48.33203125" customWidth="1"/>
    <col min="2" max="4" width="10.6640625" customWidth="1"/>
    <col min="5" max="6" width="8.6640625" customWidth="1"/>
    <col min="7" max="26" width="10.6640625" customWidth="1"/>
  </cols>
  <sheetData>
    <row r="1" spans="1:5" ht="23.4" customHeight="1">
      <c r="A1" s="33" t="str">
        <f>+'Datos de la empresa'!$B$5</f>
        <v>Nombre empresa</v>
      </c>
      <c r="B1" s="22"/>
      <c r="C1" s="22"/>
      <c r="D1" s="22"/>
      <c r="E1" s="22"/>
    </row>
    <row r="2" spans="1:5" ht="15.75" customHeight="1">
      <c r="A2" s="33"/>
      <c r="B2" s="22"/>
      <c r="C2" s="22"/>
      <c r="D2" s="22"/>
      <c r="E2" s="22"/>
    </row>
    <row r="3" spans="1:5" ht="28.8" customHeight="1">
      <c r="A3" s="34" t="s">
        <v>50</v>
      </c>
      <c r="B3" s="35">
        <f>+'Datos de la empresa'!$B$6</f>
        <v>2025</v>
      </c>
      <c r="C3" s="22"/>
      <c r="D3" s="22"/>
      <c r="E3" s="22"/>
    </row>
    <row r="4" spans="1:5" ht="12.75" customHeight="1">
      <c r="A4" s="36"/>
      <c r="B4" s="37"/>
      <c r="C4" s="22"/>
      <c r="D4" s="22"/>
      <c r="E4" s="22"/>
    </row>
    <row r="5" spans="1:5" ht="14.25" customHeight="1">
      <c r="A5" s="38" t="s">
        <v>51</v>
      </c>
      <c r="B5" s="39" t="s">
        <v>52</v>
      </c>
      <c r="C5" s="40" t="s">
        <v>53</v>
      </c>
      <c r="D5" s="40" t="s">
        <v>54</v>
      </c>
      <c r="E5" s="22"/>
    </row>
    <row r="6" spans="1:5" ht="14.25" customHeight="1">
      <c r="A6" s="41" t="s">
        <v>55</v>
      </c>
      <c r="B6" s="42">
        <f>+B7+B10</f>
        <v>0</v>
      </c>
      <c r="C6" s="43"/>
      <c r="D6" s="42">
        <f>+D7+D10</f>
        <v>0</v>
      </c>
      <c r="E6" s="22"/>
    </row>
    <row r="7" spans="1:5" ht="14.25" customHeight="1">
      <c r="A7" s="44" t="s">
        <v>56</v>
      </c>
      <c r="B7" s="45">
        <f>SUM(B8:B9)</f>
        <v>0</v>
      </c>
      <c r="C7" s="46"/>
      <c r="D7" s="45">
        <f>SUM(D8:D9)</f>
        <v>0</v>
      </c>
      <c r="E7" s="22"/>
    </row>
    <row r="8" spans="1:5" ht="14.25" customHeight="1">
      <c r="A8" s="47" t="s">
        <v>57</v>
      </c>
      <c r="B8" s="48"/>
      <c r="C8" s="49"/>
      <c r="D8" s="50">
        <f t="shared" ref="D8:D9" si="0">-IF(B8=0,0,B8/C8/12)</f>
        <v>0</v>
      </c>
      <c r="E8" s="22"/>
    </row>
    <row r="9" spans="1:5" ht="14.25" customHeight="1">
      <c r="A9" s="47" t="s">
        <v>58</v>
      </c>
      <c r="B9" s="48"/>
      <c r="C9" s="49"/>
      <c r="D9" s="50">
        <f t="shared" si="0"/>
        <v>0</v>
      </c>
      <c r="E9" s="22"/>
    </row>
    <row r="10" spans="1:5" ht="14.25" customHeight="1">
      <c r="A10" s="51" t="s">
        <v>59</v>
      </c>
      <c r="B10" s="45">
        <f>SUM(B11:B19)</f>
        <v>0</v>
      </c>
      <c r="C10" s="52"/>
      <c r="D10" s="53">
        <f>SUM(D11:D19)</f>
        <v>0</v>
      </c>
      <c r="E10" s="22"/>
    </row>
    <row r="11" spans="1:5" ht="14.25" customHeight="1">
      <c r="A11" s="47" t="s">
        <v>60</v>
      </c>
      <c r="B11" s="48"/>
      <c r="C11" s="49"/>
      <c r="D11" s="50">
        <f t="shared" ref="D11:D19" si="1">-IF(B11=0,0,B11/C11/12)</f>
        <v>0</v>
      </c>
      <c r="E11" s="22"/>
    </row>
    <row r="12" spans="1:5" ht="14.25" customHeight="1">
      <c r="A12" s="47" t="s">
        <v>61</v>
      </c>
      <c r="B12" s="48"/>
      <c r="C12" s="49"/>
      <c r="D12" s="50">
        <f t="shared" si="1"/>
        <v>0</v>
      </c>
      <c r="E12" s="22"/>
    </row>
    <row r="13" spans="1:5" ht="14.25" customHeight="1">
      <c r="A13" s="47" t="s">
        <v>62</v>
      </c>
      <c r="B13" s="48"/>
      <c r="C13" s="49"/>
      <c r="D13" s="50">
        <f t="shared" si="1"/>
        <v>0</v>
      </c>
      <c r="E13" s="22"/>
    </row>
    <row r="14" spans="1:5" ht="14.25" customHeight="1">
      <c r="A14" s="47" t="s">
        <v>63</v>
      </c>
      <c r="B14" s="48"/>
      <c r="C14" s="49"/>
      <c r="D14" s="50">
        <f t="shared" si="1"/>
        <v>0</v>
      </c>
      <c r="E14" s="22"/>
    </row>
    <row r="15" spans="1:5" ht="14.25" customHeight="1">
      <c r="A15" s="47" t="s">
        <v>64</v>
      </c>
      <c r="B15" s="48"/>
      <c r="C15" s="49"/>
      <c r="D15" s="50">
        <f t="shared" si="1"/>
        <v>0</v>
      </c>
      <c r="E15" s="22"/>
    </row>
    <row r="16" spans="1:5" ht="14.25" customHeight="1">
      <c r="A16" s="47" t="s">
        <v>65</v>
      </c>
      <c r="B16" s="48"/>
      <c r="C16" s="49"/>
      <c r="D16" s="50">
        <f t="shared" si="1"/>
        <v>0</v>
      </c>
      <c r="E16" s="22"/>
    </row>
    <row r="17" spans="1:5" ht="14.25" customHeight="1">
      <c r="A17" s="47" t="s">
        <v>66</v>
      </c>
      <c r="B17" s="48"/>
      <c r="C17" s="49"/>
      <c r="D17" s="50">
        <f t="shared" si="1"/>
        <v>0</v>
      </c>
      <c r="E17" s="22"/>
    </row>
    <row r="18" spans="1:5" ht="14.25" customHeight="1">
      <c r="A18" s="47" t="s">
        <v>67</v>
      </c>
      <c r="B18" s="48"/>
      <c r="C18" s="49"/>
      <c r="D18" s="50">
        <f t="shared" si="1"/>
        <v>0</v>
      </c>
      <c r="E18" s="22"/>
    </row>
    <row r="19" spans="1:5" ht="14.25" customHeight="1">
      <c r="A19" s="54" t="s">
        <v>68</v>
      </c>
      <c r="B19" s="55"/>
      <c r="C19" s="56"/>
      <c r="D19" s="57">
        <f t="shared" si="1"/>
        <v>0</v>
      </c>
      <c r="E19" s="22"/>
    </row>
    <row r="20" spans="1:5" ht="14.25" customHeight="1">
      <c r="A20" s="22"/>
      <c r="B20" s="22"/>
      <c r="C20" s="22"/>
      <c r="D20" s="22"/>
      <c r="E20" s="22"/>
    </row>
    <row r="21" spans="1:5" ht="14.25" customHeight="1">
      <c r="A21" s="41" t="s">
        <v>69</v>
      </c>
      <c r="B21" s="42">
        <f>SUM(B22:B24)</f>
        <v>0</v>
      </c>
      <c r="C21" s="22"/>
      <c r="D21" s="22"/>
      <c r="E21" s="22"/>
    </row>
    <row r="22" spans="1:5" ht="14.25" customHeight="1">
      <c r="A22" s="47" t="s">
        <v>70</v>
      </c>
      <c r="B22" s="48"/>
      <c r="C22" s="22"/>
      <c r="D22" s="22"/>
      <c r="E22" s="22"/>
    </row>
    <row r="23" spans="1:5" ht="14.25" customHeight="1">
      <c r="A23" s="58" t="s">
        <v>71</v>
      </c>
      <c r="B23" s="59"/>
      <c r="C23" s="22"/>
      <c r="D23" s="22"/>
      <c r="E23" s="22"/>
    </row>
    <row r="24" spans="1:5" ht="14.25" customHeight="1">
      <c r="A24" s="54" t="s">
        <v>72</v>
      </c>
      <c r="B24" s="55"/>
      <c r="C24" s="22"/>
      <c r="D24" s="22"/>
      <c r="E24" s="22"/>
    </row>
    <row r="25" spans="1:5" ht="14.25" customHeight="1"/>
    <row r="26" spans="1:5" ht="14.25" customHeight="1"/>
    <row r="27" spans="1:5" ht="14.25" customHeight="1"/>
    <row r="28" spans="1:5" ht="14.25" customHeight="1"/>
    <row r="29" spans="1:5" ht="14.25" customHeight="1"/>
    <row r="30" spans="1:5" ht="14.25" customHeight="1"/>
    <row r="31" spans="1:5" ht="14.25" customHeight="1"/>
    <row r="32" spans="1: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conditionalFormatting sqref="B8:B9 B11:B18">
    <cfRule type="cellIs" dxfId="12" priority="6" operator="lessThan">
      <formula>0</formula>
    </cfRule>
  </conditionalFormatting>
  <conditionalFormatting sqref="C8:C9">
    <cfRule type="expression" dxfId="11" priority="1">
      <formula>AND($C8="",$B8&lt;&gt;0)</formula>
    </cfRule>
  </conditionalFormatting>
  <conditionalFormatting sqref="C11:C19">
    <cfRule type="expression" dxfId="10" priority="2">
      <formula>AND($C11="",$B11&lt;&gt;0)</formula>
    </cfRule>
  </conditionalFormatting>
  <pageMargins left="0.70866141732283472" right="0.70866141732283472" top="0.74803149606299213" bottom="0.74803149606299213" header="0" footer="0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Z1000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1" sqref="A21"/>
    </sheetView>
  </sheetViews>
  <sheetFormatPr baseColWidth="10" defaultColWidth="14.44140625" defaultRowHeight="15" customHeight="1"/>
  <cols>
    <col min="1" max="1" width="45.88671875" customWidth="1"/>
    <col min="2" max="2" width="13.5546875" customWidth="1"/>
    <col min="3" max="3" width="3.5546875" customWidth="1"/>
    <col min="4" max="4" width="14.5546875" customWidth="1"/>
    <col min="5" max="5" width="10" customWidth="1"/>
    <col min="6" max="6" width="9.109375" customWidth="1"/>
    <col min="7" max="7" width="11.33203125" customWidth="1"/>
    <col min="8" max="8" width="11.88671875" customWidth="1"/>
    <col min="9" max="9" width="14.6640625" customWidth="1"/>
    <col min="10" max="10" width="9.5546875" customWidth="1"/>
    <col min="11" max="11" width="8.6640625" customWidth="1"/>
    <col min="12" max="12" width="11.88671875" customWidth="1"/>
    <col min="13" max="26" width="11.44140625" customWidth="1"/>
  </cols>
  <sheetData>
    <row r="1" spans="1:26" ht="23.25" customHeight="1">
      <c r="A1" s="33" t="str">
        <f>+'Datos de la empresa'!$B$5</f>
        <v>Nombre empresa</v>
      </c>
      <c r="B1" s="25"/>
      <c r="C1" s="25"/>
      <c r="D1" s="25"/>
      <c r="E1" s="25"/>
      <c r="F1" s="25"/>
      <c r="G1" s="25"/>
      <c r="H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14.25" customHeight="1">
      <c r="A2" s="33"/>
      <c r="B2" s="25"/>
      <c r="C2" s="25"/>
      <c r="D2" s="25"/>
      <c r="E2" s="25"/>
      <c r="F2" s="25"/>
      <c r="G2" s="25"/>
      <c r="H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ht="22.8" customHeight="1">
      <c r="A3" s="34" t="s">
        <v>20</v>
      </c>
      <c r="B3" s="35">
        <f>+'Datos de la empresa'!$B$6</f>
        <v>2025</v>
      </c>
      <c r="C3" s="22"/>
      <c r="D3" s="60"/>
      <c r="E3" s="60"/>
      <c r="F3" s="60"/>
      <c r="G3" s="25"/>
      <c r="H3" s="60"/>
      <c r="I3" s="60"/>
      <c r="J3" s="60"/>
      <c r="K3" s="60"/>
      <c r="L3" s="61"/>
      <c r="M3" s="22"/>
      <c r="N3" s="22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 ht="18" customHeight="1">
      <c r="A4" s="22"/>
      <c r="B4" s="62"/>
      <c r="C4" s="22"/>
      <c r="D4" s="60"/>
      <c r="E4" s="60"/>
      <c r="F4" s="60"/>
      <c r="G4" s="60"/>
      <c r="H4" s="60"/>
      <c r="I4" s="60"/>
      <c r="J4" s="60"/>
      <c r="K4" s="60"/>
      <c r="L4" s="22"/>
      <c r="M4" s="22"/>
      <c r="N4" s="22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26" ht="18" customHeight="1">
      <c r="A5" s="22"/>
      <c r="B5" s="62"/>
      <c r="C5" s="22"/>
      <c r="D5" s="60"/>
      <c r="E5" s="60"/>
      <c r="F5" s="60"/>
      <c r="G5" s="60"/>
      <c r="H5" s="60"/>
      <c r="I5" s="60"/>
      <c r="J5" s="22"/>
      <c r="K5" s="22"/>
      <c r="L5" s="22"/>
      <c r="M5" s="22"/>
      <c r="N5" s="22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 ht="14.25" customHeight="1">
      <c r="A6" s="22"/>
      <c r="B6" s="39" t="s">
        <v>73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14.25" customHeight="1">
      <c r="A7" s="41" t="s">
        <v>74</v>
      </c>
      <c r="B7" s="63">
        <f>+B9+B13</f>
        <v>0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14.25" customHeight="1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14.25" customHeight="1">
      <c r="A9" s="44" t="s">
        <v>75</v>
      </c>
      <c r="B9" s="64">
        <f>SUM(B10:B11)</f>
        <v>0</v>
      </c>
      <c r="C9" s="22"/>
      <c r="D9" s="65" t="s">
        <v>76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14.25" customHeight="1">
      <c r="A10" s="47" t="s">
        <v>77</v>
      </c>
      <c r="B10" s="66"/>
      <c r="C10" s="22"/>
      <c r="D10" s="67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14.25" customHeight="1">
      <c r="A11" s="47"/>
      <c r="B11" s="66"/>
      <c r="C11" s="22"/>
      <c r="D11" s="68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ht="14.25" customHeight="1">
      <c r="A12" s="22"/>
      <c r="B12" s="22"/>
      <c r="C12" s="22"/>
      <c r="D12" s="22"/>
      <c r="E12" s="272" t="s">
        <v>78</v>
      </c>
      <c r="F12" s="273"/>
      <c r="G12" s="22"/>
      <c r="H12" s="22"/>
      <c r="I12" s="22"/>
      <c r="J12" s="272" t="s">
        <v>79</v>
      </c>
      <c r="K12" s="273"/>
      <c r="L12" s="22"/>
      <c r="M12" s="22"/>
      <c r="N12" s="22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14.25" customHeight="1">
      <c r="A13" s="51" t="s">
        <v>80</v>
      </c>
      <c r="B13" s="69">
        <f>SUM(B14:B15)</f>
        <v>0</v>
      </c>
      <c r="C13" s="22"/>
      <c r="D13" s="65" t="s">
        <v>81</v>
      </c>
      <c r="E13" s="65" t="s">
        <v>82</v>
      </c>
      <c r="F13" s="65" t="s">
        <v>83</v>
      </c>
      <c r="G13" s="65" t="s">
        <v>84</v>
      </c>
      <c r="H13" s="65" t="s">
        <v>85</v>
      </c>
      <c r="I13" s="65" t="s">
        <v>86</v>
      </c>
      <c r="J13" s="65" t="s">
        <v>82</v>
      </c>
      <c r="K13" s="65" t="s">
        <v>83</v>
      </c>
      <c r="L13" s="22"/>
      <c r="M13" s="22"/>
      <c r="N13" s="22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14.25" customHeight="1">
      <c r="A14" s="47" t="s">
        <v>87</v>
      </c>
      <c r="B14" s="66"/>
      <c r="C14" s="22"/>
      <c r="D14" s="67"/>
      <c r="E14" s="70"/>
      <c r="F14" s="70"/>
      <c r="G14" s="71"/>
      <c r="H14" s="71"/>
      <c r="I14" s="72" t="str">
        <f>IF(B14="","",DATE(YEAR(D14)+G14,MONTH(D14),DAY(D14)))</f>
        <v/>
      </c>
      <c r="J14" s="73">
        <f>IF(B14="",0,PMT(E14/12,$G14*12,$B14))</f>
        <v>0</v>
      </c>
      <c r="K14" s="73">
        <f>IF(OR(B14=0,F14=0),0,PMT(F14/12,($G14-1)*12,($B14+CUMPRINC(E14/12,G14*12,B14,1,12,0))))</f>
        <v>0</v>
      </c>
      <c r="L14" s="22"/>
      <c r="M14" s="22"/>
      <c r="N14" s="22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14.25" customHeight="1">
      <c r="A15" s="47" t="s">
        <v>88</v>
      </c>
      <c r="B15" s="66"/>
      <c r="C15" s="22"/>
      <c r="D15" s="68"/>
      <c r="E15" s="74"/>
      <c r="F15" s="70"/>
      <c r="G15" s="75"/>
      <c r="H15" s="71"/>
      <c r="I15" s="73"/>
      <c r="J15" s="73"/>
      <c r="K15" s="73"/>
      <c r="L15" s="22"/>
      <c r="M15" s="22"/>
      <c r="N15" s="22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14.25" customHeight="1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ht="14.25" customHeight="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t="14.25" customHeight="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ht="14.25" customHeight="1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14.25" customHeight="1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14.25" customHeight="1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14.25" customHeight="1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14.25" customHeight="1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14.25" customHeight="1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14.25" customHeight="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14.25" customHeight="1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14.25" customHeight="1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14.25" customHeight="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14.25" customHeight="1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14.25" customHeight="1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14.25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14.25" customHeight="1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14.25" customHeight="1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14.25" customHeight="1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4.25" customHeight="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14.25" customHeight="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14.25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14.25" customHeight="1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14.25" customHeight="1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14.25" customHeight="1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14.2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14.2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14.2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14.2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14.2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ht="14.2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ht="14.2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ht="14.2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14.2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14.2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14.2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4.2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4.2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4.2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ht="14.2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ht="14.2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ht="14.2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1:26" ht="14.2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ht="14.2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pans="1:26" ht="14.2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pans="1:26" ht="14.2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pans="1:26" ht="14.2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ht="14.2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1:26" ht="14.2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 ht="14.2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1:26" ht="14.2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6" ht="14.2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1:26" ht="14.2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1:26" ht="14.2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1:26" ht="14.2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pans="1:26" ht="14.2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spans="1:26" ht="14.2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spans="1:26" ht="14.2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:26" ht="14.2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pans="1:26" ht="14.2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spans="1:26" ht="14.2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spans="1:26" ht="14.2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spans="1:26" ht="14.2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spans="1:26" ht="14.2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spans="1:26" ht="14.2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spans="1:26" ht="14.2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spans="1:26" ht="14.2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spans="1:26" ht="14.2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:26" ht="14.2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spans="1:26" ht="14.2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spans="1:26" ht="14.2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spans="1:26" ht="14.2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spans="1:26" ht="14.2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spans="1:26" ht="14.2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spans="1:26" ht="14.2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spans="1:26" ht="14.2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spans="1:26" ht="14.2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spans="1:26" ht="14.2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spans="1:26" ht="14.2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spans="1:26" ht="14.2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spans="1:26" ht="14.2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spans="1:26" ht="14.2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spans="1:26" ht="14.2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spans="1:26" ht="14.2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spans="1:26" ht="14.2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spans="1:26" ht="14.2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spans="1:26" ht="14.2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spans="1:26" ht="14.2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spans="1:26" ht="14.2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spans="1:26" ht="14.2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spans="1:26" ht="14.2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spans="1:26" ht="14.2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spans="1:26" ht="14.2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spans="1:26" ht="14.2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spans="1:26" ht="14.2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spans="1:26" ht="14.2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spans="1:26" ht="14.2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spans="1:26" ht="14.2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spans="1:26" ht="14.2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spans="1:26" ht="14.2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spans="1:26" ht="14.2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spans="1:26" ht="14.2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spans="1:26" ht="14.2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spans="1:26" ht="14.2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spans="1:26" ht="14.2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spans="1:26" ht="14.2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spans="1:26" ht="14.2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spans="1:26" ht="14.2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spans="1:26" ht="14.2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spans="1:26" ht="14.2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spans="1:26" ht="14.2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spans="1:26" ht="14.2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spans="1:26" ht="14.2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spans="1:26" ht="14.2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 spans="1:26" ht="14.2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 spans="1:26" ht="14.2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 spans="1:26" ht="14.2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 spans="1:26" ht="14.2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 spans="1:26" ht="14.2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 spans="1:26" ht="14.2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 spans="1:26" ht="14.2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 spans="1:26" ht="14.2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 spans="1:26" ht="14.2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 spans="1:26" ht="14.2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 spans="1:26" ht="14.2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 spans="1:26" ht="14.2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 spans="1:26" ht="14.2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 spans="1:26" ht="14.2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 spans="1:26" ht="14.2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 spans="1:26" ht="14.2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 spans="1:26" ht="14.2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 spans="1:26" ht="14.2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 spans="1:26" ht="14.2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</row>
    <row r="149" spans="1:26" ht="14.2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 spans="1:26" ht="14.2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 spans="1:26" ht="14.2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</row>
    <row r="152" spans="1:26" ht="14.2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 spans="1:26" ht="14.2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 spans="1:26" ht="14.2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 spans="1:26" ht="14.2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 spans="1:26" ht="14.2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 spans="1:26" ht="14.2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 spans="1:26" ht="14.2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 spans="1:26" ht="14.2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</row>
    <row r="160" spans="1:26" ht="14.2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 spans="1:26" ht="14.2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</row>
    <row r="162" spans="1:26" ht="14.2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 spans="1:26" ht="14.2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 spans="1:26" ht="14.2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 spans="1:26" ht="14.2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 spans="1:26" ht="14.2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 spans="1:26" ht="14.2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 spans="1:26" ht="14.2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 spans="1:26" ht="14.2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 spans="1:26" ht="14.2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 spans="1:26" ht="14.2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 spans="1:26" ht="14.2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 spans="1:26" ht="14.2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 spans="1:26" ht="14.2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 spans="1:26" ht="14.2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 spans="1:26" ht="14.2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 spans="1:26" ht="14.2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 spans="1:26" ht="14.2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 spans="1:26" ht="14.2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 spans="1:26" ht="14.2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 spans="1:26" ht="14.2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 spans="1:26" ht="14.2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 spans="1:26" ht="14.2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 spans="1:26" ht="14.2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 spans="1:26" ht="14.2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 spans="1:26" ht="14.2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 spans="1:26" ht="14.2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 spans="1:26" ht="14.2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 spans="1:26" ht="14.2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 spans="1:26" ht="14.2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 spans="1:26" ht="14.2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 spans="1:26" ht="14.2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 spans="1:26" ht="14.2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 spans="1:26" ht="14.2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 spans="1:26" ht="14.2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 spans="1:26" ht="14.2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 spans="1:26" ht="14.2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 spans="1:26" ht="14.2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 spans="1:26" ht="14.2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 spans="1:26" ht="14.2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 spans="1:26" ht="14.2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 spans="1:26" ht="14.2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 spans="1:26" ht="14.2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 spans="1:26" ht="14.2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 spans="1:26" ht="14.2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 spans="1:26" ht="14.2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 spans="1:26" ht="14.2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 spans="1:26" ht="14.2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 spans="1:26" ht="14.2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 spans="1:26" ht="14.2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 spans="1:26" ht="14.2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 spans="1:26" ht="14.2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 spans="1:26" ht="14.2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 spans="1:26" ht="14.2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 spans="1:26" ht="14.2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 spans="1:26" ht="14.2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 spans="1:26" ht="14.2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 spans="1:26" ht="14.2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 spans="1:26" ht="14.2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 spans="1:26" ht="14.2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 spans="1:26" ht="14.2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 spans="1:26" ht="14.2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 spans="1:26" ht="14.2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 spans="1:26" ht="14.2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 spans="1:26" ht="14.2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 spans="1:26" ht="14.2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 spans="1:26" ht="14.2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 spans="1:26" ht="14.2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 spans="1:26" ht="14.2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 spans="1:26" ht="14.2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 spans="1:26" ht="14.2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 spans="1:26" ht="14.2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 spans="1:26" ht="14.2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 spans="1:26" ht="14.2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 spans="1:26" ht="14.2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 spans="1:26" ht="14.2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 spans="1:26" ht="14.2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 spans="1:26" ht="14.2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 spans="1:26" ht="14.2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 spans="1:26" ht="14.2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 spans="1:26" ht="14.25" customHeight="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 spans="1:26" ht="14.25" customHeight="1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 spans="1:26" ht="14.25" customHeight="1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 spans="1:26" ht="14.25" customHeight="1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</row>
    <row r="245" spans="1:26" ht="14.25" customHeight="1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</row>
    <row r="246" spans="1:26" ht="14.25" customHeight="1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</row>
    <row r="247" spans="1:26" ht="14.25" customHeight="1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</row>
    <row r="248" spans="1:26" ht="14.25" customHeight="1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</row>
    <row r="249" spans="1:26" ht="14.25" customHeight="1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</row>
    <row r="250" spans="1:26" ht="14.25" customHeight="1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</row>
    <row r="251" spans="1:26" ht="14.25" customHeight="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</row>
    <row r="252" spans="1:26" ht="14.25" customHeight="1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</row>
    <row r="253" spans="1:26" ht="14.25" customHeight="1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</row>
    <row r="254" spans="1:26" ht="14.25" customHeight="1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</row>
    <row r="255" spans="1:26" ht="14.25" customHeight="1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</row>
    <row r="256" spans="1:26" ht="14.25" customHeight="1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</row>
    <row r="257" spans="1:26" ht="14.25" customHeight="1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</row>
    <row r="258" spans="1:26" ht="14.25" customHeight="1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</row>
    <row r="259" spans="1:26" ht="14.25" customHeight="1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</row>
    <row r="260" spans="1:26" ht="14.25" customHeight="1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</row>
    <row r="261" spans="1:26" ht="14.25" customHeight="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</row>
    <row r="262" spans="1:26" ht="14.25" customHeight="1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</row>
    <row r="263" spans="1:26" ht="14.25" customHeight="1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</row>
    <row r="264" spans="1:26" ht="14.25" customHeight="1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</row>
    <row r="265" spans="1:26" ht="14.25" customHeight="1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</row>
    <row r="266" spans="1:26" ht="14.25" customHeight="1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</row>
    <row r="267" spans="1:26" ht="14.25" customHeight="1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</row>
    <row r="268" spans="1:26" ht="14.25" customHeight="1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</row>
    <row r="269" spans="1:26" ht="14.25" customHeight="1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</row>
    <row r="270" spans="1:26" ht="14.25" customHeight="1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</row>
    <row r="271" spans="1:26" ht="14.25" customHeight="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</row>
    <row r="272" spans="1:26" ht="14.25" customHeight="1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</row>
    <row r="273" spans="1:26" ht="14.25" customHeight="1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</row>
    <row r="274" spans="1:26" ht="14.25" customHeight="1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</row>
    <row r="275" spans="1:26" ht="14.25" customHeight="1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</row>
    <row r="276" spans="1:26" ht="14.25" customHeight="1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</row>
    <row r="277" spans="1:26" ht="14.25" customHeight="1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</row>
    <row r="278" spans="1:26" ht="14.25" customHeight="1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</row>
    <row r="279" spans="1:26" ht="14.25" customHeight="1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</row>
    <row r="280" spans="1:26" ht="14.25" customHeight="1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</row>
    <row r="281" spans="1:26" ht="14.25" customHeight="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</row>
    <row r="282" spans="1:26" ht="14.25" customHeight="1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</row>
    <row r="283" spans="1:26" ht="14.25" customHeight="1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</row>
    <row r="284" spans="1:26" ht="14.25" customHeight="1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</row>
    <row r="285" spans="1:26" ht="14.25" customHeight="1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</row>
    <row r="286" spans="1:26" ht="14.25" customHeight="1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</row>
    <row r="287" spans="1:26" ht="14.25" customHeight="1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</row>
    <row r="288" spans="1:26" ht="14.25" customHeight="1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</row>
    <row r="289" spans="1:26" ht="14.25" customHeight="1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</row>
    <row r="290" spans="1:26" ht="14.25" customHeight="1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</row>
    <row r="291" spans="1:26" ht="14.25" customHeight="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</row>
    <row r="292" spans="1:26" ht="14.25" customHeight="1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</row>
    <row r="293" spans="1:26" ht="14.25" customHeight="1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</row>
    <row r="294" spans="1:26" ht="14.25" customHeight="1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</row>
    <row r="295" spans="1:26" ht="14.25" customHeight="1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</row>
    <row r="296" spans="1:26" ht="14.25" customHeight="1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</row>
    <row r="297" spans="1:26" ht="14.25" customHeight="1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</row>
    <row r="298" spans="1:26" ht="14.25" customHeight="1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</row>
    <row r="299" spans="1:26" ht="14.25" customHeight="1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</row>
    <row r="300" spans="1:26" ht="14.25" customHeight="1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</row>
    <row r="301" spans="1:26" ht="14.25" customHeight="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</row>
    <row r="302" spans="1:26" ht="14.25" customHeight="1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</row>
    <row r="303" spans="1:26" ht="14.25" customHeight="1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</row>
    <row r="304" spans="1:26" ht="14.25" customHeight="1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</row>
    <row r="305" spans="1:26" ht="14.25" customHeight="1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</row>
    <row r="306" spans="1:26" ht="14.25" customHeight="1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</row>
    <row r="307" spans="1:26" ht="14.25" customHeight="1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</row>
    <row r="308" spans="1:26" ht="14.25" customHeight="1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</row>
    <row r="309" spans="1:26" ht="14.25" customHeight="1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</row>
    <row r="310" spans="1:26" ht="14.25" customHeight="1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</row>
    <row r="311" spans="1:26" ht="14.25" customHeight="1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</row>
    <row r="312" spans="1:26" ht="14.25" customHeight="1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</row>
    <row r="313" spans="1:26" ht="14.25" customHeight="1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</row>
    <row r="314" spans="1:26" ht="14.25" customHeight="1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</row>
    <row r="315" spans="1:26" ht="14.25" customHeight="1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</row>
    <row r="316" spans="1:26" ht="14.25" customHeight="1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</row>
    <row r="317" spans="1:26" ht="14.25" customHeight="1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</row>
    <row r="318" spans="1:26" ht="14.25" customHeight="1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</row>
    <row r="319" spans="1:26" ht="14.25" customHeight="1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</row>
    <row r="320" spans="1:26" ht="14.25" customHeight="1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</row>
    <row r="321" spans="1:26" ht="14.25" customHeight="1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</row>
    <row r="322" spans="1:26" ht="14.25" customHeight="1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</row>
    <row r="323" spans="1:26" ht="14.25" customHeight="1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</row>
    <row r="324" spans="1:26" ht="14.25" customHeight="1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</row>
    <row r="325" spans="1:26" ht="14.25" customHeight="1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</row>
    <row r="326" spans="1:26" ht="14.25" customHeight="1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</row>
    <row r="327" spans="1:26" ht="14.25" customHeight="1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</row>
    <row r="328" spans="1:26" ht="14.25" customHeight="1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</row>
    <row r="329" spans="1:26" ht="14.25" customHeight="1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</row>
    <row r="330" spans="1:26" ht="14.25" customHeight="1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</row>
    <row r="331" spans="1:26" ht="14.25" customHeight="1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</row>
    <row r="332" spans="1:26" ht="14.25" customHeight="1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</row>
    <row r="333" spans="1:26" ht="14.25" customHeight="1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</row>
    <row r="334" spans="1:26" ht="14.25" customHeight="1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</row>
    <row r="335" spans="1:26" ht="14.25" customHeight="1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</row>
    <row r="336" spans="1:26" ht="14.25" customHeight="1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</row>
    <row r="337" spans="1:26" ht="14.25" customHeight="1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</row>
    <row r="338" spans="1:26" ht="14.25" customHeight="1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</row>
    <row r="339" spans="1:26" ht="14.25" customHeight="1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</row>
    <row r="340" spans="1:26" ht="14.25" customHeight="1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</row>
    <row r="341" spans="1:26" ht="14.25" customHeight="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</row>
    <row r="342" spans="1:26" ht="14.25" customHeight="1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</row>
    <row r="343" spans="1:26" ht="14.25" customHeight="1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</row>
    <row r="344" spans="1:26" ht="14.25" customHeight="1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</row>
    <row r="345" spans="1:26" ht="14.25" customHeight="1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</row>
    <row r="346" spans="1:26" ht="14.25" customHeight="1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</row>
    <row r="347" spans="1:26" ht="14.25" customHeight="1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</row>
    <row r="348" spans="1:26" ht="14.25" customHeight="1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</row>
    <row r="349" spans="1:26" ht="14.25" customHeight="1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</row>
    <row r="350" spans="1:26" ht="14.25" customHeight="1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</row>
    <row r="351" spans="1:26" ht="14.25" customHeight="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</row>
    <row r="352" spans="1:26" ht="14.25" customHeight="1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</row>
    <row r="353" spans="1:26" ht="14.25" customHeight="1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</row>
    <row r="354" spans="1:26" ht="14.25" customHeight="1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</row>
    <row r="355" spans="1:26" ht="14.25" customHeight="1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</row>
    <row r="356" spans="1:26" ht="14.25" customHeight="1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</row>
    <row r="357" spans="1:26" ht="14.25" customHeight="1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</row>
    <row r="358" spans="1:26" ht="14.25" customHeight="1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</row>
    <row r="359" spans="1:26" ht="14.25" customHeight="1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</row>
    <row r="360" spans="1:26" ht="14.25" customHeight="1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</row>
    <row r="361" spans="1:26" ht="14.25" customHeight="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</row>
    <row r="362" spans="1:26" ht="14.25" customHeight="1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</row>
    <row r="363" spans="1:26" ht="14.25" customHeight="1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 spans="1:26" ht="14.25" customHeight="1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 spans="1:26" ht="14.25" customHeight="1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 spans="1:26" ht="14.25" customHeight="1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 spans="1:26" ht="14.25" customHeight="1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 spans="1:26" ht="14.25" customHeight="1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 spans="1:26" ht="14.25" customHeight="1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 spans="1:26" ht="14.25" customHeight="1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 spans="1:26" ht="14.25" customHeight="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 spans="1:26" ht="14.25" customHeight="1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 spans="1:26" ht="14.25" customHeight="1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 spans="1:26" ht="14.25" customHeight="1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 spans="1:26" ht="14.25" customHeight="1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 spans="1:26" ht="14.25" customHeight="1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 spans="1:26" ht="14.25" customHeight="1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 spans="1:26" ht="14.25" customHeight="1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 spans="1:26" ht="14.25" customHeight="1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 spans="1:26" ht="14.25" customHeight="1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 spans="1:26" ht="14.25" customHeight="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 spans="1:26" ht="14.25" customHeight="1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 spans="1:26" ht="14.25" customHeight="1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 spans="1:26" ht="14.25" customHeight="1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 spans="1:26" ht="14.25" customHeight="1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 spans="1:26" ht="14.25" customHeight="1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 spans="1:26" ht="14.25" customHeight="1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 spans="1:26" ht="14.25" customHeight="1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 spans="1:26" ht="14.25" customHeight="1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 spans="1:26" ht="14.25" customHeight="1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 spans="1:26" ht="14.25" customHeight="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</row>
    <row r="392" spans="1:26" ht="14.25" customHeight="1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 spans="1:26" ht="14.25" customHeight="1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 spans="1:26" ht="14.25" customHeight="1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 spans="1:26" ht="14.25" customHeight="1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 spans="1:26" ht="14.25" customHeight="1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 spans="1:26" ht="14.25" customHeight="1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 spans="1:26" ht="14.25" customHeight="1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</row>
    <row r="399" spans="1:26" ht="14.25" customHeight="1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</row>
    <row r="400" spans="1:26" ht="14.25" customHeight="1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</row>
    <row r="401" spans="1:26" ht="14.25" customHeight="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</row>
    <row r="402" spans="1:26" ht="14.25" customHeight="1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 spans="1:26" ht="14.25" customHeight="1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 spans="1:26" ht="14.25" customHeight="1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 spans="1:26" ht="14.25" customHeight="1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</row>
    <row r="406" spans="1:26" ht="14.25" customHeight="1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</row>
    <row r="407" spans="1:26" ht="14.25" customHeight="1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</row>
    <row r="408" spans="1:26" ht="14.25" customHeight="1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 spans="1:26" ht="14.25" customHeight="1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 spans="1:26" ht="14.25" customHeight="1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 spans="1:26" ht="14.25" customHeight="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 spans="1:26" ht="14.25" customHeight="1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 spans="1:26" ht="14.25" customHeight="1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 spans="1:26" ht="14.25" customHeight="1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 spans="1:26" ht="14.25" customHeight="1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 spans="1:26" ht="14.25" customHeight="1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 spans="1:26" ht="14.25" customHeight="1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 spans="1:26" ht="14.25" customHeight="1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 spans="1:26" ht="14.25" customHeight="1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 spans="1:26" ht="14.25" customHeight="1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 spans="1:26" ht="14.25" customHeight="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 spans="1:26" ht="14.25" customHeight="1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 spans="1:26" ht="14.25" customHeight="1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 spans="1:26" ht="14.25" customHeight="1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 spans="1:26" ht="14.25" customHeight="1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 spans="1:26" ht="14.25" customHeight="1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 spans="1:26" ht="14.25" customHeight="1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 spans="1:26" ht="14.25" customHeight="1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 spans="1:26" ht="14.25" customHeight="1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 spans="1:26" ht="14.25" customHeight="1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 spans="1:26" ht="14.25" customHeight="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 spans="1:26" ht="14.25" customHeight="1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 spans="1:26" ht="14.25" customHeight="1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 spans="1:26" ht="14.25" customHeight="1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 spans="1:26" ht="14.25" customHeight="1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 spans="1:26" ht="14.25" customHeight="1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</row>
    <row r="437" spans="1:26" ht="14.25" customHeight="1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</row>
    <row r="438" spans="1:26" ht="14.25" customHeight="1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</row>
    <row r="439" spans="1:26" ht="14.25" customHeight="1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</row>
    <row r="440" spans="1:26" ht="14.25" customHeight="1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</row>
    <row r="441" spans="1:26" ht="14.25" customHeight="1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</row>
    <row r="442" spans="1:26" ht="14.25" customHeight="1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</row>
    <row r="443" spans="1:26" ht="14.25" customHeight="1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</row>
    <row r="444" spans="1:26" ht="14.25" customHeight="1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</row>
    <row r="445" spans="1:26" ht="14.25" customHeight="1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</row>
    <row r="446" spans="1:26" ht="14.25" customHeight="1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</row>
    <row r="447" spans="1:26" ht="14.25" customHeight="1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</row>
    <row r="448" spans="1:26" ht="14.25" customHeight="1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</row>
    <row r="449" spans="1:26" ht="14.25" customHeight="1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</row>
    <row r="450" spans="1:26" ht="14.25" customHeight="1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</row>
    <row r="451" spans="1:26" ht="14.25" customHeight="1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</row>
    <row r="452" spans="1:26" ht="14.25" customHeight="1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</row>
    <row r="453" spans="1:26" ht="14.25" customHeight="1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</row>
    <row r="454" spans="1:26" ht="14.25" customHeight="1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</row>
    <row r="455" spans="1:26" ht="14.25" customHeight="1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</row>
    <row r="456" spans="1:26" ht="14.25" customHeight="1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</row>
    <row r="457" spans="1:26" ht="14.25" customHeight="1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</row>
    <row r="458" spans="1:26" ht="14.25" customHeight="1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</row>
    <row r="459" spans="1:26" ht="14.25" customHeight="1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</row>
    <row r="460" spans="1:26" ht="14.25" customHeight="1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</row>
    <row r="461" spans="1:26" ht="14.25" customHeight="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</row>
    <row r="462" spans="1:26" ht="14.25" customHeight="1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</row>
    <row r="463" spans="1:26" ht="14.25" customHeight="1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</row>
    <row r="464" spans="1:26" ht="14.25" customHeight="1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</row>
    <row r="465" spans="1:26" ht="14.25" customHeight="1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</row>
    <row r="466" spans="1:26" ht="14.25" customHeight="1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</row>
    <row r="467" spans="1:26" ht="14.25" customHeight="1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</row>
    <row r="468" spans="1:26" ht="14.25" customHeight="1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</row>
    <row r="469" spans="1:26" ht="14.25" customHeight="1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</row>
    <row r="470" spans="1:26" ht="14.25" customHeight="1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</row>
    <row r="471" spans="1:26" ht="14.25" customHeight="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</row>
    <row r="472" spans="1:26" ht="14.25" customHeight="1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</row>
    <row r="473" spans="1:26" ht="14.25" customHeight="1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</row>
    <row r="474" spans="1:26" ht="14.25" customHeight="1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</row>
    <row r="475" spans="1:26" ht="14.25" customHeight="1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</row>
    <row r="476" spans="1:26" ht="14.25" customHeight="1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</row>
    <row r="477" spans="1:26" ht="14.25" customHeight="1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</row>
    <row r="478" spans="1:26" ht="14.25" customHeight="1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</row>
    <row r="479" spans="1:26" ht="14.25" customHeight="1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</row>
    <row r="480" spans="1:26" ht="14.25" customHeight="1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</row>
    <row r="481" spans="1:26" ht="14.25" customHeight="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</row>
    <row r="482" spans="1:26" ht="14.25" customHeight="1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</row>
    <row r="483" spans="1:26" ht="14.25" customHeight="1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</row>
    <row r="484" spans="1:26" ht="14.25" customHeight="1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</row>
    <row r="485" spans="1:26" ht="14.25" customHeight="1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</row>
    <row r="486" spans="1:26" ht="14.25" customHeight="1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</row>
    <row r="487" spans="1:26" ht="14.25" customHeight="1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</row>
    <row r="488" spans="1:26" ht="14.25" customHeight="1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</row>
    <row r="489" spans="1:26" ht="14.25" customHeight="1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</row>
    <row r="490" spans="1:26" ht="14.25" customHeight="1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</row>
    <row r="491" spans="1:26" ht="14.25" customHeight="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</row>
    <row r="492" spans="1:26" ht="14.25" customHeight="1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</row>
    <row r="493" spans="1:26" ht="14.25" customHeight="1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</row>
    <row r="494" spans="1:26" ht="14.25" customHeight="1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</row>
    <row r="495" spans="1:26" ht="14.25" customHeight="1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</row>
    <row r="496" spans="1:26" ht="14.25" customHeight="1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</row>
    <row r="497" spans="1:26" ht="14.25" customHeight="1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</row>
    <row r="498" spans="1:26" ht="14.25" customHeight="1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</row>
    <row r="499" spans="1:26" ht="14.25" customHeight="1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</row>
    <row r="500" spans="1:26" ht="14.25" customHeight="1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</row>
    <row r="501" spans="1:26" ht="14.25" customHeight="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</row>
    <row r="502" spans="1:26" ht="14.25" customHeight="1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</row>
    <row r="503" spans="1:26" ht="14.25" customHeight="1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</row>
    <row r="504" spans="1:26" ht="14.25" customHeight="1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</row>
    <row r="505" spans="1:26" ht="14.25" customHeight="1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</row>
    <row r="506" spans="1:26" ht="14.25" customHeight="1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</row>
    <row r="507" spans="1:26" ht="14.25" customHeight="1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</row>
    <row r="508" spans="1:26" ht="14.25" customHeight="1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</row>
    <row r="509" spans="1:26" ht="14.25" customHeight="1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</row>
    <row r="510" spans="1:26" ht="14.25" customHeight="1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</row>
    <row r="511" spans="1:26" ht="14.25" customHeight="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</row>
    <row r="512" spans="1:26" ht="14.25" customHeight="1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</row>
    <row r="513" spans="1:26" ht="14.25" customHeight="1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</row>
    <row r="514" spans="1:26" ht="14.25" customHeight="1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</row>
    <row r="515" spans="1:26" ht="14.25" customHeight="1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</row>
    <row r="516" spans="1:26" ht="14.25" customHeight="1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</row>
    <row r="517" spans="1:26" ht="14.25" customHeight="1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</row>
    <row r="518" spans="1:26" ht="14.25" customHeight="1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</row>
    <row r="519" spans="1:26" ht="14.25" customHeight="1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</row>
    <row r="520" spans="1:26" ht="14.25" customHeight="1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</row>
    <row r="521" spans="1:26" ht="14.25" customHeight="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</row>
    <row r="522" spans="1:26" ht="14.25" customHeight="1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</row>
    <row r="523" spans="1:26" ht="14.25" customHeight="1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</row>
    <row r="524" spans="1:26" ht="14.25" customHeight="1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</row>
    <row r="525" spans="1:26" ht="14.25" customHeight="1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</row>
    <row r="526" spans="1:26" ht="14.25" customHeight="1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</row>
    <row r="527" spans="1:26" ht="14.25" customHeight="1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</row>
    <row r="528" spans="1:26" ht="14.25" customHeight="1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</row>
    <row r="529" spans="1:26" ht="14.25" customHeight="1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</row>
    <row r="530" spans="1:26" ht="14.25" customHeight="1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</row>
    <row r="531" spans="1:26" ht="14.25" customHeight="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</row>
    <row r="532" spans="1:26" ht="14.25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</row>
    <row r="533" spans="1:26" ht="14.25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</row>
    <row r="534" spans="1:26" ht="14.25" customHeight="1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</row>
    <row r="535" spans="1:26" ht="14.25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</row>
    <row r="536" spans="1:26" ht="14.25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</row>
    <row r="537" spans="1:26" ht="14.25" customHeight="1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</row>
    <row r="538" spans="1:26" ht="14.25" customHeight="1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</row>
    <row r="539" spans="1:26" ht="14.25" customHeight="1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</row>
    <row r="540" spans="1:26" ht="14.25" customHeight="1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</row>
    <row r="541" spans="1:26" ht="14.25" customHeight="1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</row>
    <row r="542" spans="1:26" ht="14.25" customHeight="1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</row>
    <row r="543" spans="1:26" ht="14.25" customHeight="1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</row>
    <row r="544" spans="1:26" ht="14.25" customHeight="1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</row>
    <row r="545" spans="1:26" ht="14.25" customHeight="1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</row>
    <row r="546" spans="1:26" ht="14.25" customHeight="1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</row>
    <row r="547" spans="1:26" ht="14.25" customHeight="1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</row>
    <row r="548" spans="1:26" ht="14.25" customHeight="1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</row>
    <row r="549" spans="1:26" ht="14.25" customHeight="1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</row>
    <row r="550" spans="1:26" ht="14.25" customHeight="1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</row>
    <row r="551" spans="1:26" ht="14.25" customHeight="1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</row>
    <row r="552" spans="1:26" ht="14.25" customHeight="1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</row>
    <row r="553" spans="1:26" ht="14.25" customHeight="1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</row>
    <row r="554" spans="1:26" ht="14.25" customHeight="1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</row>
    <row r="555" spans="1:26" ht="14.25" customHeight="1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</row>
    <row r="556" spans="1:26" ht="14.25" customHeight="1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</row>
    <row r="557" spans="1:26" ht="14.25" customHeight="1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</row>
    <row r="558" spans="1:26" ht="14.25" customHeight="1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</row>
    <row r="559" spans="1:26" ht="14.25" customHeight="1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</row>
    <row r="560" spans="1:26" ht="14.25" customHeight="1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</row>
    <row r="561" spans="1:26" ht="14.25" customHeight="1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</row>
    <row r="562" spans="1:26" ht="14.25" customHeight="1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</row>
    <row r="563" spans="1:26" ht="14.25" customHeight="1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</row>
    <row r="564" spans="1:26" ht="14.25" customHeight="1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</row>
    <row r="565" spans="1:26" ht="14.25" customHeight="1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</row>
    <row r="566" spans="1:26" ht="14.25" customHeight="1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</row>
    <row r="567" spans="1:26" ht="14.25" customHeight="1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</row>
    <row r="568" spans="1:26" ht="14.25" customHeight="1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</row>
    <row r="569" spans="1:26" ht="14.25" customHeight="1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</row>
    <row r="570" spans="1:26" ht="14.25" customHeight="1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</row>
    <row r="571" spans="1:26" ht="14.25" customHeight="1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</row>
    <row r="572" spans="1:26" ht="14.25" customHeight="1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</row>
    <row r="573" spans="1:26" ht="14.25" customHeight="1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</row>
    <row r="574" spans="1:26" ht="14.25" customHeight="1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</row>
    <row r="575" spans="1:26" ht="14.25" customHeight="1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</row>
    <row r="576" spans="1:26" ht="14.25" customHeight="1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</row>
    <row r="577" spans="1:26" ht="14.25" customHeight="1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</row>
    <row r="578" spans="1:26" ht="14.25" customHeight="1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</row>
    <row r="579" spans="1:26" ht="14.25" customHeight="1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</row>
    <row r="580" spans="1:26" ht="14.25" customHeight="1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</row>
    <row r="581" spans="1:26" ht="14.25" customHeight="1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</row>
    <row r="582" spans="1:26" ht="14.25" customHeight="1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</row>
    <row r="583" spans="1:26" ht="14.25" customHeight="1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</row>
    <row r="584" spans="1:26" ht="14.25" customHeight="1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</row>
    <row r="585" spans="1:26" ht="14.25" customHeight="1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</row>
    <row r="586" spans="1:26" ht="14.25" customHeight="1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</row>
    <row r="587" spans="1:26" ht="14.25" customHeight="1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</row>
    <row r="588" spans="1:26" ht="14.25" customHeight="1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</row>
    <row r="589" spans="1:26" ht="14.25" customHeight="1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</row>
    <row r="590" spans="1:26" ht="14.25" customHeight="1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</row>
    <row r="591" spans="1:26" ht="14.25" customHeight="1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</row>
    <row r="592" spans="1:26" ht="14.25" customHeight="1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</row>
    <row r="593" spans="1:26" ht="14.25" customHeight="1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</row>
    <row r="594" spans="1:26" ht="14.25" customHeight="1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</row>
    <row r="595" spans="1:26" ht="14.25" customHeight="1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</row>
    <row r="596" spans="1:26" ht="14.25" customHeight="1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</row>
    <row r="597" spans="1:26" ht="14.25" customHeight="1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</row>
    <row r="598" spans="1:26" ht="14.25" customHeight="1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</row>
    <row r="599" spans="1:26" ht="14.25" customHeight="1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</row>
    <row r="600" spans="1:26" ht="14.25" customHeight="1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</row>
    <row r="601" spans="1:26" ht="14.25" customHeight="1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</row>
    <row r="602" spans="1:26" ht="14.25" customHeight="1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</row>
    <row r="603" spans="1:26" ht="14.25" customHeight="1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</row>
    <row r="604" spans="1:26" ht="14.25" customHeight="1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</row>
    <row r="605" spans="1:26" ht="14.25" customHeight="1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</row>
    <row r="606" spans="1:26" ht="14.25" customHeight="1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</row>
    <row r="607" spans="1:26" ht="14.25" customHeight="1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</row>
    <row r="608" spans="1:26" ht="14.25" customHeight="1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</row>
    <row r="609" spans="1:26" ht="14.25" customHeight="1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</row>
    <row r="610" spans="1:26" ht="14.25" customHeight="1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</row>
    <row r="611" spans="1:26" ht="14.25" customHeight="1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</row>
    <row r="612" spans="1:26" ht="14.25" customHeight="1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</row>
    <row r="613" spans="1:26" ht="14.25" customHeight="1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</row>
    <row r="614" spans="1:26" ht="14.25" customHeight="1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</row>
    <row r="615" spans="1:26" ht="14.25" customHeight="1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</row>
    <row r="616" spans="1:26" ht="14.25" customHeight="1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</row>
    <row r="617" spans="1:26" ht="14.25" customHeight="1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</row>
    <row r="618" spans="1:26" ht="14.25" customHeight="1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</row>
    <row r="619" spans="1:26" ht="14.25" customHeight="1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</row>
    <row r="620" spans="1:26" ht="14.25" customHeight="1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</row>
    <row r="621" spans="1:26" ht="14.25" customHeight="1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</row>
    <row r="622" spans="1:26" ht="14.25" customHeight="1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</row>
    <row r="623" spans="1:26" ht="14.25" customHeight="1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</row>
    <row r="624" spans="1:26" ht="14.25" customHeight="1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</row>
    <row r="625" spans="1:26" ht="14.25" customHeight="1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</row>
    <row r="626" spans="1:26" ht="14.25" customHeight="1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</row>
    <row r="627" spans="1:26" ht="14.25" customHeight="1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</row>
    <row r="628" spans="1:26" ht="14.25" customHeight="1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</row>
    <row r="629" spans="1:26" ht="14.25" customHeight="1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</row>
    <row r="630" spans="1:26" ht="14.25" customHeight="1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</row>
    <row r="631" spans="1:26" ht="14.25" customHeight="1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</row>
    <row r="632" spans="1:26" ht="14.25" customHeight="1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</row>
    <row r="633" spans="1:26" ht="14.25" customHeight="1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</row>
    <row r="634" spans="1:26" ht="14.25" customHeight="1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</row>
    <row r="635" spans="1:26" ht="14.25" customHeight="1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</row>
    <row r="636" spans="1:26" ht="14.25" customHeight="1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</row>
    <row r="637" spans="1:26" ht="14.25" customHeight="1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</row>
    <row r="638" spans="1:26" ht="14.25" customHeight="1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</row>
    <row r="639" spans="1:26" ht="14.25" customHeight="1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</row>
    <row r="640" spans="1:26" ht="14.25" customHeight="1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</row>
    <row r="641" spans="1:26" ht="14.25" customHeight="1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</row>
    <row r="642" spans="1:26" ht="14.25" customHeight="1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</row>
    <row r="643" spans="1:26" ht="14.25" customHeight="1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</row>
    <row r="644" spans="1:26" ht="14.25" customHeight="1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</row>
    <row r="645" spans="1:26" ht="14.25" customHeight="1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</row>
    <row r="646" spans="1:26" ht="14.25" customHeight="1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</row>
    <row r="647" spans="1:26" ht="14.25" customHeight="1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</row>
    <row r="648" spans="1:26" ht="14.25" customHeight="1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</row>
    <row r="649" spans="1:26" ht="14.25" customHeight="1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</row>
    <row r="650" spans="1:26" ht="14.25" customHeight="1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</row>
    <row r="651" spans="1:26" ht="14.25" customHeight="1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</row>
    <row r="652" spans="1:26" ht="14.25" customHeight="1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</row>
    <row r="653" spans="1:26" ht="14.25" customHeight="1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</row>
    <row r="654" spans="1:26" ht="14.25" customHeight="1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</row>
    <row r="655" spans="1:26" ht="14.25" customHeight="1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</row>
    <row r="656" spans="1:26" ht="14.25" customHeight="1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</row>
    <row r="657" spans="1:26" ht="14.25" customHeight="1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</row>
    <row r="658" spans="1:26" ht="14.25" customHeight="1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</row>
    <row r="659" spans="1:26" ht="14.25" customHeight="1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</row>
    <row r="660" spans="1:26" ht="14.25" customHeight="1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</row>
    <row r="661" spans="1:26" ht="14.25" customHeight="1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</row>
    <row r="662" spans="1:26" ht="14.25" customHeight="1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</row>
    <row r="663" spans="1:26" ht="14.25" customHeight="1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</row>
    <row r="664" spans="1:26" ht="14.25" customHeight="1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</row>
    <row r="665" spans="1:26" ht="14.25" customHeight="1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</row>
    <row r="666" spans="1:26" ht="14.25" customHeight="1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</row>
    <row r="667" spans="1:26" ht="14.25" customHeight="1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</row>
    <row r="668" spans="1:26" ht="14.25" customHeight="1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</row>
    <row r="669" spans="1:26" ht="14.25" customHeight="1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</row>
    <row r="670" spans="1:26" ht="14.25" customHeight="1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</row>
    <row r="671" spans="1:26" ht="14.25" customHeight="1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</row>
    <row r="672" spans="1:26" ht="14.25" customHeight="1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</row>
    <row r="673" spans="1:26" ht="14.25" customHeight="1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</row>
    <row r="674" spans="1:26" ht="14.25" customHeight="1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</row>
    <row r="675" spans="1:26" ht="14.25" customHeight="1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</row>
    <row r="676" spans="1:26" ht="14.25" customHeight="1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</row>
    <row r="677" spans="1:26" ht="14.25" customHeight="1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</row>
    <row r="678" spans="1:26" ht="14.25" customHeight="1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</row>
    <row r="679" spans="1:26" ht="14.25" customHeight="1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</row>
    <row r="680" spans="1:26" ht="14.25" customHeight="1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</row>
    <row r="681" spans="1:26" ht="14.25" customHeight="1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</row>
    <row r="682" spans="1:26" ht="14.25" customHeight="1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</row>
    <row r="683" spans="1:26" ht="14.25" customHeight="1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</row>
    <row r="684" spans="1:26" ht="14.25" customHeight="1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</row>
    <row r="685" spans="1:26" ht="14.25" customHeight="1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</row>
    <row r="686" spans="1:26" ht="14.25" customHeight="1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</row>
    <row r="687" spans="1:26" ht="14.25" customHeight="1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</row>
    <row r="688" spans="1:26" ht="14.25" customHeight="1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</row>
    <row r="689" spans="1:26" ht="14.25" customHeight="1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</row>
    <row r="690" spans="1:26" ht="14.25" customHeight="1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</row>
    <row r="691" spans="1:26" ht="14.25" customHeight="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</row>
    <row r="692" spans="1:26" ht="14.25" customHeight="1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</row>
    <row r="693" spans="1:26" ht="14.25" customHeight="1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</row>
    <row r="694" spans="1:26" ht="14.25" customHeight="1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</row>
    <row r="695" spans="1:26" ht="14.25" customHeight="1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</row>
    <row r="696" spans="1:26" ht="14.25" customHeight="1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</row>
    <row r="697" spans="1:26" ht="14.25" customHeight="1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</row>
    <row r="698" spans="1:26" ht="14.25" customHeight="1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</row>
    <row r="699" spans="1:26" ht="14.25" customHeight="1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</row>
    <row r="700" spans="1:26" ht="14.25" customHeight="1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</row>
    <row r="701" spans="1:26" ht="14.25" customHeight="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</row>
    <row r="702" spans="1:26" ht="14.25" customHeight="1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</row>
    <row r="703" spans="1:26" ht="14.25" customHeight="1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</row>
    <row r="704" spans="1:26" ht="14.25" customHeight="1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</row>
    <row r="705" spans="1:26" ht="14.25" customHeight="1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</row>
    <row r="706" spans="1:26" ht="14.25" customHeight="1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</row>
    <row r="707" spans="1:26" ht="14.25" customHeight="1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</row>
    <row r="708" spans="1:26" ht="14.25" customHeight="1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</row>
    <row r="709" spans="1:26" ht="14.25" customHeight="1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</row>
    <row r="710" spans="1:26" ht="14.25" customHeight="1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</row>
    <row r="711" spans="1:26" ht="14.25" customHeight="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</row>
    <row r="712" spans="1:26" ht="14.25" customHeight="1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</row>
    <row r="713" spans="1:26" ht="14.25" customHeight="1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</row>
    <row r="714" spans="1:26" ht="14.25" customHeight="1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</row>
    <row r="715" spans="1:26" ht="14.25" customHeight="1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</row>
    <row r="716" spans="1:26" ht="14.25" customHeight="1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</row>
    <row r="717" spans="1:26" ht="14.25" customHeight="1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</row>
    <row r="718" spans="1:26" ht="14.25" customHeight="1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</row>
    <row r="719" spans="1:26" ht="14.25" customHeight="1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</row>
    <row r="720" spans="1:26" ht="14.25" customHeight="1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</row>
    <row r="721" spans="1:26" ht="14.25" customHeight="1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</row>
    <row r="722" spans="1:26" ht="14.25" customHeight="1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</row>
    <row r="723" spans="1:26" ht="14.25" customHeight="1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</row>
    <row r="724" spans="1:26" ht="14.25" customHeight="1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</row>
    <row r="725" spans="1:26" ht="14.25" customHeight="1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</row>
    <row r="726" spans="1:26" ht="14.25" customHeight="1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</row>
    <row r="727" spans="1:26" ht="14.25" customHeight="1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</row>
    <row r="728" spans="1:26" ht="14.25" customHeight="1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</row>
    <row r="729" spans="1:26" ht="14.25" customHeight="1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</row>
    <row r="730" spans="1:26" ht="14.25" customHeight="1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</row>
    <row r="731" spans="1:26" ht="14.25" customHeight="1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</row>
    <row r="732" spans="1:26" ht="14.25" customHeight="1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</row>
    <row r="733" spans="1:26" ht="14.25" customHeight="1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</row>
    <row r="734" spans="1:26" ht="14.25" customHeight="1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</row>
    <row r="735" spans="1:26" ht="14.25" customHeight="1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</row>
    <row r="736" spans="1:26" ht="14.25" customHeight="1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</row>
    <row r="737" spans="1:26" ht="14.25" customHeight="1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</row>
    <row r="738" spans="1:26" ht="14.25" customHeight="1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</row>
    <row r="739" spans="1:26" ht="14.25" customHeight="1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</row>
    <row r="740" spans="1:26" ht="14.25" customHeight="1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</row>
    <row r="741" spans="1:26" ht="14.25" customHeight="1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</row>
    <row r="742" spans="1:26" ht="14.25" customHeight="1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</row>
    <row r="743" spans="1:26" ht="14.25" customHeight="1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</row>
    <row r="744" spans="1:26" ht="14.25" customHeight="1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</row>
    <row r="745" spans="1:26" ht="14.25" customHeight="1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</row>
    <row r="746" spans="1:26" ht="14.25" customHeight="1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</row>
    <row r="747" spans="1:26" ht="14.25" customHeight="1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</row>
    <row r="748" spans="1:26" ht="14.25" customHeight="1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</row>
    <row r="749" spans="1:26" ht="14.25" customHeight="1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</row>
    <row r="750" spans="1:26" ht="14.25" customHeight="1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</row>
    <row r="751" spans="1:26" ht="14.25" customHeight="1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</row>
    <row r="752" spans="1:26" ht="14.25" customHeight="1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</row>
    <row r="753" spans="1:26" ht="14.25" customHeight="1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</row>
    <row r="754" spans="1:26" ht="14.25" customHeight="1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</row>
    <row r="755" spans="1:26" ht="14.25" customHeight="1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</row>
    <row r="756" spans="1:26" ht="14.25" customHeight="1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</row>
    <row r="757" spans="1:26" ht="14.25" customHeight="1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</row>
    <row r="758" spans="1:26" ht="14.25" customHeight="1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</row>
    <row r="759" spans="1:26" ht="14.25" customHeight="1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</row>
    <row r="760" spans="1:26" ht="14.25" customHeight="1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</row>
    <row r="761" spans="1:26" ht="14.25" customHeight="1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</row>
    <row r="762" spans="1:26" ht="14.25" customHeight="1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</row>
    <row r="763" spans="1:26" ht="14.25" customHeight="1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</row>
    <row r="764" spans="1:26" ht="14.25" customHeight="1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</row>
    <row r="765" spans="1:26" ht="14.25" customHeight="1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</row>
    <row r="766" spans="1:26" ht="14.25" customHeight="1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</row>
    <row r="767" spans="1:26" ht="14.25" customHeight="1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</row>
    <row r="768" spans="1:26" ht="14.25" customHeight="1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</row>
    <row r="769" spans="1:26" ht="14.25" customHeight="1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</row>
    <row r="770" spans="1:26" ht="14.25" customHeight="1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</row>
    <row r="771" spans="1:26" ht="14.25" customHeight="1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</row>
    <row r="772" spans="1:26" ht="14.25" customHeight="1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</row>
    <row r="773" spans="1:26" ht="14.25" customHeight="1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</row>
    <row r="774" spans="1:26" ht="14.25" customHeight="1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</row>
    <row r="775" spans="1:26" ht="14.25" customHeight="1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</row>
    <row r="776" spans="1:26" ht="14.25" customHeight="1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</row>
    <row r="777" spans="1:26" ht="14.25" customHeight="1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</row>
    <row r="778" spans="1:26" ht="14.25" customHeight="1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</row>
    <row r="779" spans="1:26" ht="14.25" customHeight="1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</row>
    <row r="780" spans="1:26" ht="14.25" customHeight="1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</row>
    <row r="781" spans="1:26" ht="14.25" customHeight="1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</row>
    <row r="782" spans="1:26" ht="14.25" customHeight="1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</row>
    <row r="783" spans="1:26" ht="14.25" customHeight="1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</row>
    <row r="784" spans="1:26" ht="14.25" customHeight="1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</row>
    <row r="785" spans="1:26" ht="14.25" customHeight="1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</row>
    <row r="786" spans="1:26" ht="14.25" customHeight="1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</row>
    <row r="787" spans="1:26" ht="14.25" customHeight="1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</row>
    <row r="788" spans="1:26" ht="14.25" customHeight="1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</row>
    <row r="789" spans="1:26" ht="14.25" customHeight="1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</row>
    <row r="790" spans="1:26" ht="14.25" customHeight="1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</row>
    <row r="791" spans="1:26" ht="14.25" customHeight="1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</row>
    <row r="792" spans="1:26" ht="14.25" customHeight="1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</row>
    <row r="793" spans="1:26" ht="14.25" customHeight="1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</row>
    <row r="794" spans="1:26" ht="14.25" customHeight="1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</row>
    <row r="795" spans="1:26" ht="14.25" customHeight="1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</row>
    <row r="796" spans="1:26" ht="14.25" customHeight="1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</row>
    <row r="797" spans="1:26" ht="14.25" customHeight="1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</row>
    <row r="798" spans="1:26" ht="14.25" customHeight="1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</row>
    <row r="799" spans="1:26" ht="14.25" customHeight="1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</row>
    <row r="800" spans="1:26" ht="14.25" customHeight="1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</row>
    <row r="801" spans="1:26" ht="14.25" customHeight="1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</row>
    <row r="802" spans="1:26" ht="14.25" customHeight="1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</row>
    <row r="803" spans="1:26" ht="14.25" customHeight="1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</row>
    <row r="804" spans="1:26" ht="14.25" customHeight="1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</row>
    <row r="805" spans="1:26" ht="14.25" customHeight="1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</row>
    <row r="806" spans="1:26" ht="14.25" customHeight="1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</row>
    <row r="807" spans="1:26" ht="14.25" customHeight="1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</row>
    <row r="808" spans="1:26" ht="14.25" customHeight="1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</row>
    <row r="809" spans="1:26" ht="14.25" customHeight="1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</row>
    <row r="810" spans="1:26" ht="14.25" customHeight="1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</row>
    <row r="811" spans="1:26" ht="14.25" customHeight="1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</row>
    <row r="812" spans="1:26" ht="14.25" customHeight="1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</row>
    <row r="813" spans="1:26" ht="14.25" customHeight="1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</row>
    <row r="814" spans="1:26" ht="14.25" customHeight="1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</row>
    <row r="815" spans="1:26" ht="14.25" customHeight="1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</row>
    <row r="816" spans="1:26" ht="14.25" customHeight="1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</row>
    <row r="817" spans="1:26" ht="14.25" customHeight="1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</row>
    <row r="818" spans="1:26" ht="14.25" customHeight="1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</row>
    <row r="819" spans="1:26" ht="14.25" customHeight="1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</row>
    <row r="820" spans="1:26" ht="14.25" customHeight="1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</row>
    <row r="821" spans="1:26" ht="14.25" customHeight="1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</row>
    <row r="822" spans="1:26" ht="14.25" customHeight="1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</row>
    <row r="823" spans="1:26" ht="14.25" customHeight="1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</row>
    <row r="824" spans="1:26" ht="14.25" customHeight="1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</row>
    <row r="825" spans="1:26" ht="14.25" customHeight="1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</row>
    <row r="826" spans="1:26" ht="14.25" customHeight="1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</row>
    <row r="827" spans="1:26" ht="14.25" customHeight="1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</row>
    <row r="828" spans="1:26" ht="14.25" customHeight="1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</row>
    <row r="829" spans="1:26" ht="14.25" customHeight="1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</row>
    <row r="830" spans="1:26" ht="14.25" customHeight="1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</row>
    <row r="831" spans="1:26" ht="14.25" customHeight="1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</row>
    <row r="832" spans="1:26" ht="14.25" customHeight="1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</row>
    <row r="833" spans="1:26" ht="14.25" customHeight="1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</row>
    <row r="834" spans="1:26" ht="14.25" customHeight="1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</row>
    <row r="835" spans="1:26" ht="14.25" customHeight="1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</row>
    <row r="836" spans="1:26" ht="14.25" customHeight="1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</row>
    <row r="837" spans="1:26" ht="14.25" customHeight="1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</row>
    <row r="838" spans="1:26" ht="14.25" customHeight="1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</row>
    <row r="839" spans="1:26" ht="14.25" customHeight="1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</row>
    <row r="840" spans="1:26" ht="14.25" customHeight="1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</row>
    <row r="841" spans="1:26" ht="14.25" customHeight="1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</row>
    <row r="842" spans="1:26" ht="14.25" customHeight="1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</row>
    <row r="843" spans="1:26" ht="14.25" customHeight="1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</row>
    <row r="844" spans="1:26" ht="14.25" customHeight="1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</row>
    <row r="845" spans="1:26" ht="14.25" customHeight="1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</row>
    <row r="846" spans="1:26" ht="14.25" customHeight="1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</row>
    <row r="847" spans="1:26" ht="14.25" customHeight="1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</row>
    <row r="848" spans="1:26" ht="14.25" customHeight="1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</row>
    <row r="849" spans="1:26" ht="14.25" customHeight="1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</row>
    <row r="850" spans="1:26" ht="14.25" customHeight="1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</row>
    <row r="851" spans="1:26" ht="14.25" customHeight="1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</row>
    <row r="852" spans="1:26" ht="14.25" customHeight="1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</row>
    <row r="853" spans="1:26" ht="14.25" customHeight="1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</row>
    <row r="854" spans="1:26" ht="14.25" customHeight="1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</row>
    <row r="855" spans="1:26" ht="14.25" customHeight="1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</row>
    <row r="856" spans="1:26" ht="14.25" customHeight="1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</row>
    <row r="857" spans="1:26" ht="14.25" customHeight="1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</row>
    <row r="858" spans="1:26" ht="14.25" customHeight="1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</row>
    <row r="859" spans="1:26" ht="14.25" customHeight="1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</row>
    <row r="860" spans="1:26" ht="14.25" customHeight="1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</row>
    <row r="861" spans="1:26" ht="14.25" customHeight="1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</row>
    <row r="862" spans="1:26" ht="14.25" customHeight="1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</row>
    <row r="863" spans="1:26" ht="14.25" customHeight="1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</row>
    <row r="864" spans="1:26" ht="14.25" customHeight="1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</row>
    <row r="865" spans="1:26" ht="14.25" customHeight="1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</row>
    <row r="866" spans="1:26" ht="14.25" customHeight="1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</row>
    <row r="867" spans="1:26" ht="14.25" customHeight="1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</row>
    <row r="868" spans="1:26" ht="14.25" customHeight="1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</row>
    <row r="869" spans="1:26" ht="14.25" customHeight="1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</row>
    <row r="870" spans="1:26" ht="14.25" customHeight="1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</row>
    <row r="871" spans="1:26" ht="14.25" customHeight="1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</row>
    <row r="872" spans="1:26" ht="14.25" customHeight="1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</row>
    <row r="873" spans="1:26" ht="14.25" customHeight="1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</row>
    <row r="874" spans="1:26" ht="14.25" customHeight="1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</row>
    <row r="875" spans="1:26" ht="14.25" customHeight="1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</row>
    <row r="876" spans="1:26" ht="14.25" customHeight="1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</row>
    <row r="877" spans="1:26" ht="14.25" customHeight="1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</row>
    <row r="878" spans="1:26" ht="14.25" customHeight="1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</row>
    <row r="879" spans="1:26" ht="14.25" customHeight="1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</row>
    <row r="880" spans="1:26" ht="14.25" customHeight="1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</row>
    <row r="881" spans="1:26" ht="14.25" customHeight="1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</row>
    <row r="882" spans="1:26" ht="14.25" customHeight="1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</row>
    <row r="883" spans="1:26" ht="14.25" customHeight="1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</row>
    <row r="884" spans="1:26" ht="14.25" customHeight="1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</row>
    <row r="885" spans="1:26" ht="14.25" customHeight="1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</row>
    <row r="886" spans="1:26" ht="14.25" customHeight="1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</row>
    <row r="887" spans="1:26" ht="14.25" customHeight="1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</row>
    <row r="888" spans="1:26" ht="14.25" customHeight="1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</row>
    <row r="889" spans="1:26" ht="14.25" customHeight="1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</row>
    <row r="890" spans="1:26" ht="14.25" customHeight="1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</row>
    <row r="891" spans="1:26" ht="14.25" customHeight="1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</row>
    <row r="892" spans="1:26" ht="14.25" customHeight="1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</row>
    <row r="893" spans="1:26" ht="14.25" customHeight="1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</row>
    <row r="894" spans="1:26" ht="14.25" customHeight="1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</row>
    <row r="895" spans="1:26" ht="14.25" customHeight="1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</row>
    <row r="896" spans="1:26" ht="14.25" customHeight="1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</row>
    <row r="897" spans="1:26" ht="14.25" customHeight="1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</row>
    <row r="898" spans="1:26" ht="14.25" customHeight="1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</row>
    <row r="899" spans="1:26" ht="14.25" customHeight="1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</row>
    <row r="900" spans="1:26" ht="14.25" customHeight="1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</row>
    <row r="901" spans="1:26" ht="14.25" customHeight="1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</row>
    <row r="902" spans="1:26" ht="14.25" customHeight="1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</row>
    <row r="903" spans="1:26" ht="14.25" customHeight="1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</row>
    <row r="904" spans="1:26" ht="14.25" customHeight="1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</row>
    <row r="905" spans="1:26" ht="14.25" customHeight="1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</row>
    <row r="906" spans="1:26" ht="14.25" customHeight="1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</row>
    <row r="907" spans="1:26" ht="14.25" customHeight="1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</row>
    <row r="908" spans="1:26" ht="14.25" customHeight="1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</row>
    <row r="909" spans="1:26" ht="14.25" customHeight="1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</row>
    <row r="910" spans="1:26" ht="14.25" customHeight="1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</row>
    <row r="911" spans="1:26" ht="14.25" customHeight="1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</row>
    <row r="912" spans="1:26" ht="14.25" customHeight="1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</row>
    <row r="913" spans="1:26" ht="14.25" customHeight="1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</row>
    <row r="914" spans="1:26" ht="14.25" customHeight="1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</row>
    <row r="915" spans="1:26" ht="14.25" customHeight="1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</row>
    <row r="916" spans="1:26" ht="14.25" customHeight="1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</row>
    <row r="917" spans="1:26" ht="14.25" customHeight="1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</row>
    <row r="918" spans="1:26" ht="14.25" customHeight="1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</row>
    <row r="919" spans="1:26" ht="14.25" customHeight="1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</row>
    <row r="920" spans="1:26" ht="14.25" customHeight="1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</row>
    <row r="921" spans="1:26" ht="14.25" customHeight="1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</row>
    <row r="922" spans="1:26" ht="14.25" customHeight="1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</row>
    <row r="923" spans="1:26" ht="14.25" customHeight="1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</row>
    <row r="924" spans="1:26" ht="14.25" customHeight="1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</row>
    <row r="925" spans="1:26" ht="14.25" customHeight="1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</row>
    <row r="926" spans="1:26" ht="14.25" customHeight="1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</row>
    <row r="927" spans="1:26" ht="14.25" customHeight="1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</row>
    <row r="928" spans="1:26" ht="14.25" customHeight="1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</row>
    <row r="929" spans="1:26" ht="14.25" customHeight="1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</row>
    <row r="930" spans="1:26" ht="14.25" customHeight="1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</row>
    <row r="931" spans="1:26" ht="14.25" customHeight="1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</row>
    <row r="932" spans="1:26" ht="14.25" customHeight="1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</row>
    <row r="933" spans="1:26" ht="14.25" customHeight="1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</row>
    <row r="934" spans="1:26" ht="14.25" customHeight="1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</row>
    <row r="935" spans="1:26" ht="14.25" customHeight="1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</row>
    <row r="936" spans="1:26" ht="14.25" customHeight="1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</row>
    <row r="937" spans="1:26" ht="14.25" customHeight="1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</row>
    <row r="938" spans="1:26" ht="14.25" customHeight="1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</row>
    <row r="939" spans="1:26" ht="14.25" customHeight="1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</row>
    <row r="940" spans="1:26" ht="14.25" customHeight="1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</row>
    <row r="941" spans="1:26" ht="14.25" customHeight="1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</row>
    <row r="942" spans="1:26" ht="14.25" customHeight="1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</row>
    <row r="943" spans="1:26" ht="14.25" customHeight="1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</row>
    <row r="944" spans="1:26" ht="14.25" customHeight="1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</row>
    <row r="945" spans="1:26" ht="14.25" customHeight="1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</row>
    <row r="946" spans="1:26" ht="14.25" customHeight="1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</row>
    <row r="947" spans="1:26" ht="14.25" customHeight="1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</row>
    <row r="948" spans="1:26" ht="14.25" customHeight="1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</row>
    <row r="949" spans="1:26" ht="14.25" customHeight="1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</row>
    <row r="950" spans="1:26" ht="14.25" customHeight="1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</row>
    <row r="951" spans="1:26" ht="14.25" customHeight="1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</row>
    <row r="952" spans="1:26" ht="14.25" customHeight="1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</row>
    <row r="953" spans="1:26" ht="14.25" customHeight="1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</row>
    <row r="954" spans="1:26" ht="14.25" customHeight="1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</row>
    <row r="955" spans="1:26" ht="14.25" customHeight="1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</row>
    <row r="956" spans="1:26" ht="14.25" customHeight="1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</row>
    <row r="957" spans="1:26" ht="14.25" customHeight="1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</row>
    <row r="958" spans="1:26" ht="14.25" customHeight="1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</row>
    <row r="959" spans="1:26" ht="14.25" customHeight="1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</row>
    <row r="960" spans="1:26" ht="14.25" customHeight="1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</row>
    <row r="961" spans="1:26" ht="14.25" customHeight="1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</row>
    <row r="962" spans="1:26" ht="14.25" customHeight="1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</row>
    <row r="963" spans="1:26" ht="14.25" customHeight="1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</row>
    <row r="964" spans="1:26" ht="14.25" customHeight="1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</row>
    <row r="965" spans="1:26" ht="14.25" customHeight="1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</row>
    <row r="966" spans="1:26" ht="14.25" customHeight="1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</row>
    <row r="967" spans="1:26" ht="14.25" customHeight="1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</row>
    <row r="968" spans="1:26" ht="14.25" customHeight="1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</row>
    <row r="969" spans="1:26" ht="14.25" customHeight="1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</row>
    <row r="970" spans="1:26" ht="14.25" customHeight="1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</row>
    <row r="971" spans="1:26" ht="14.25" customHeight="1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</row>
    <row r="972" spans="1:26" ht="14.25" customHeight="1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</row>
    <row r="973" spans="1:26" ht="14.25" customHeight="1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</row>
    <row r="974" spans="1:26" ht="14.25" customHeight="1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</row>
    <row r="975" spans="1:26" ht="14.25" customHeight="1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</row>
    <row r="976" spans="1:26" ht="14.25" customHeight="1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</row>
    <row r="977" spans="1:26" ht="14.25" customHeight="1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</row>
    <row r="978" spans="1:26" ht="14.25" customHeight="1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</row>
    <row r="979" spans="1:26" ht="14.25" customHeight="1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</row>
    <row r="980" spans="1:26" ht="14.25" customHeight="1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</row>
    <row r="981" spans="1:26" ht="14.25" customHeight="1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</row>
    <row r="982" spans="1:26" ht="14.25" customHeight="1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</row>
    <row r="983" spans="1:26" ht="14.25" customHeight="1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</row>
    <row r="984" spans="1:26" ht="14.25" customHeight="1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</row>
    <row r="985" spans="1:26" ht="14.25" customHeight="1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</row>
    <row r="986" spans="1:26" ht="14.25" customHeight="1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</row>
    <row r="987" spans="1:26" ht="14.25" customHeight="1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</row>
    <row r="988" spans="1:26" ht="14.25" customHeight="1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</row>
    <row r="989" spans="1:26" ht="14.25" customHeight="1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</row>
    <row r="990" spans="1:26" ht="14.25" customHeight="1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</row>
    <row r="991" spans="1:26" ht="14.25" customHeight="1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</row>
    <row r="992" spans="1:26" ht="14.25" customHeight="1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</row>
    <row r="993" spans="1:26" ht="14.25" customHeight="1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</row>
    <row r="994" spans="1:26" ht="14.25" customHeight="1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</row>
    <row r="995" spans="1:26" ht="14.25" customHeight="1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</row>
    <row r="996" spans="1:26" ht="14.25" customHeight="1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</row>
    <row r="997" spans="1:26" ht="14.25" customHeight="1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</row>
    <row r="998" spans="1:26" ht="14.25" customHeight="1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</row>
    <row r="999" spans="1:26" ht="14.25" customHeight="1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</row>
    <row r="1000" spans="1:26" ht="14.25" customHeight="1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</row>
  </sheetData>
  <mergeCells count="2">
    <mergeCell ref="E12:F12"/>
    <mergeCell ref="J12:K12"/>
  </mergeCells>
  <pageMargins left="0.53" right="0.7" top="0.75" bottom="0.75" header="0" footer="0"/>
  <pageSetup paperSize="9" fitToHeight="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Z999"/>
  <sheetViews>
    <sheetView showGridLines="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8" sqref="D8"/>
    </sheetView>
  </sheetViews>
  <sheetFormatPr baseColWidth="10" defaultColWidth="14.44140625" defaultRowHeight="15" customHeight="1"/>
  <cols>
    <col min="1" max="1" width="7.33203125" customWidth="1"/>
    <col min="2" max="2" width="42.6640625" customWidth="1"/>
    <col min="3" max="3" width="11.88671875" customWidth="1"/>
    <col min="4" max="4" width="12.6640625" customWidth="1"/>
    <col min="5" max="14" width="11.44140625" customWidth="1"/>
    <col min="15" max="15" width="15.5546875" customWidth="1"/>
    <col min="16" max="16" width="14.44140625" customWidth="1"/>
    <col min="17" max="17" width="15.6640625" customWidth="1"/>
    <col min="18" max="19" width="10.6640625" customWidth="1"/>
    <col min="20" max="26" width="11.44140625" customWidth="1"/>
  </cols>
  <sheetData>
    <row r="1" spans="1:26" ht="14.25" customHeight="1">
      <c r="A1" s="76"/>
      <c r="B1" s="25"/>
      <c r="C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20.25" customHeight="1">
      <c r="A2" s="76"/>
      <c r="B2" s="25"/>
      <c r="C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ht="26.25" customHeight="1">
      <c r="A3" s="76"/>
      <c r="B3" s="77" t="str">
        <f>+'Datos de la empresa'!$B$5</f>
        <v>Nombre empresa</v>
      </c>
      <c r="C3" s="78"/>
      <c r="D3" s="25"/>
      <c r="E3" s="79"/>
      <c r="F3" s="80"/>
      <c r="G3" s="80"/>
      <c r="H3" s="25"/>
      <c r="I3" s="81"/>
      <c r="J3" s="81"/>
      <c r="K3" s="81"/>
      <c r="L3" s="81"/>
      <c r="M3" s="81"/>
      <c r="N3" s="82" t="s">
        <v>89</v>
      </c>
      <c r="O3" s="25"/>
      <c r="P3" s="83">
        <f>+'Datos de la empresa'!$B$6</f>
        <v>2025</v>
      </c>
      <c r="Q3" s="84"/>
      <c r="R3" s="84"/>
      <c r="S3" s="84"/>
      <c r="T3" s="25"/>
      <c r="U3" s="25"/>
      <c r="V3" s="25"/>
      <c r="W3" s="25"/>
      <c r="X3" s="25"/>
      <c r="Y3" s="25"/>
      <c r="Z3" s="25"/>
    </row>
    <row r="4" spans="1:26" ht="8.25" customHeight="1">
      <c r="A4" s="76"/>
      <c r="B4" s="78"/>
      <c r="C4" s="78"/>
      <c r="D4" s="25"/>
      <c r="E4" s="79"/>
      <c r="F4" s="80"/>
      <c r="G4" s="80"/>
      <c r="H4" s="25"/>
      <c r="I4" s="81"/>
      <c r="J4" s="81"/>
      <c r="K4" s="81"/>
      <c r="L4" s="81"/>
      <c r="M4" s="81"/>
      <c r="N4" s="81"/>
      <c r="O4" s="85"/>
      <c r="P4" s="86"/>
      <c r="Q4" s="84"/>
      <c r="R4" s="84"/>
      <c r="S4" s="84"/>
      <c r="T4" s="25"/>
      <c r="U4" s="25"/>
      <c r="V4" s="25"/>
      <c r="W4" s="25"/>
      <c r="X4" s="25"/>
      <c r="Y4" s="25"/>
      <c r="Z4" s="25"/>
    </row>
    <row r="5" spans="1:26" ht="34.5" customHeight="1">
      <c r="A5" s="76"/>
      <c r="B5" s="275" t="s">
        <v>90</v>
      </c>
      <c r="C5" s="268"/>
      <c r="D5" s="87" t="s">
        <v>91</v>
      </c>
      <c r="E5" s="87" t="s">
        <v>92</v>
      </c>
      <c r="F5" s="87" t="s">
        <v>93</v>
      </c>
      <c r="G5" s="87" t="s">
        <v>94</v>
      </c>
      <c r="H5" s="87" t="s">
        <v>95</v>
      </c>
      <c r="I5" s="87" t="s">
        <v>96</v>
      </c>
      <c r="J5" s="87" t="s">
        <v>97</v>
      </c>
      <c r="K5" s="87" t="s">
        <v>98</v>
      </c>
      <c r="L5" s="87" t="s">
        <v>99</v>
      </c>
      <c r="M5" s="87" t="s">
        <v>100</v>
      </c>
      <c r="N5" s="87" t="s">
        <v>101</v>
      </c>
      <c r="O5" s="87" t="s">
        <v>102</v>
      </c>
      <c r="P5" s="87" t="s">
        <v>103</v>
      </c>
      <c r="Q5" s="22"/>
      <c r="R5" s="22"/>
      <c r="S5" s="22"/>
      <c r="T5" s="22"/>
      <c r="U5" s="25"/>
      <c r="V5" s="25"/>
      <c r="W5" s="25"/>
      <c r="X5" s="25"/>
      <c r="Y5" s="25"/>
      <c r="Z5" s="25"/>
    </row>
    <row r="6" spans="1:26" ht="14.25" customHeight="1">
      <c r="A6" s="76" t="s">
        <v>104</v>
      </c>
      <c r="B6" s="88"/>
      <c r="C6" s="88"/>
      <c r="D6" s="88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90"/>
      <c r="Q6" s="91"/>
      <c r="R6" s="22"/>
      <c r="S6" s="22"/>
      <c r="T6" s="22"/>
      <c r="U6" s="25"/>
      <c r="V6" s="25"/>
      <c r="W6" s="25"/>
      <c r="X6" s="25"/>
      <c r="Y6" s="25"/>
      <c r="Z6" s="25"/>
    </row>
    <row r="7" spans="1:26" ht="14.25" customHeight="1">
      <c r="A7" s="92" t="s">
        <v>105</v>
      </c>
      <c r="B7" s="93" t="s">
        <v>106</v>
      </c>
      <c r="C7" s="94"/>
      <c r="D7" s="95">
        <f t="shared" ref="D7:O7" si="0">SUM(D8:D9)</f>
        <v>0</v>
      </c>
      <c r="E7" s="95">
        <f t="shared" si="0"/>
        <v>0</v>
      </c>
      <c r="F7" s="95">
        <f t="shared" si="0"/>
        <v>0</v>
      </c>
      <c r="G7" s="95">
        <f t="shared" si="0"/>
        <v>0</v>
      </c>
      <c r="H7" s="95">
        <f t="shared" si="0"/>
        <v>0</v>
      </c>
      <c r="I7" s="95">
        <f t="shared" si="0"/>
        <v>0</v>
      </c>
      <c r="J7" s="95">
        <f t="shared" si="0"/>
        <v>0</v>
      </c>
      <c r="K7" s="95">
        <f t="shared" si="0"/>
        <v>0</v>
      </c>
      <c r="L7" s="95">
        <f t="shared" si="0"/>
        <v>0</v>
      </c>
      <c r="M7" s="95">
        <f t="shared" si="0"/>
        <v>0</v>
      </c>
      <c r="N7" s="95">
        <f t="shared" si="0"/>
        <v>0</v>
      </c>
      <c r="O7" s="95">
        <f t="shared" si="0"/>
        <v>0</v>
      </c>
      <c r="P7" s="96">
        <f t="shared" ref="P7:P9" si="1">SUM(D7:O7)</f>
        <v>0</v>
      </c>
      <c r="Q7" s="97" t="e">
        <f t="shared" ref="Q7:Q9" si="2">+P7/$P$7</f>
        <v>#DIV/0!</v>
      </c>
      <c r="R7" s="98"/>
      <c r="S7" s="22"/>
      <c r="T7" s="22"/>
      <c r="U7" s="25"/>
      <c r="V7" s="25"/>
      <c r="W7" s="25"/>
      <c r="X7" s="25"/>
      <c r="Y7" s="25"/>
      <c r="Z7" s="25"/>
    </row>
    <row r="8" spans="1:26" ht="14.25" customHeight="1">
      <c r="A8" s="92" t="s">
        <v>105</v>
      </c>
      <c r="B8" s="99" t="s">
        <v>107</v>
      </c>
      <c r="C8" s="100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2">
        <f t="shared" si="1"/>
        <v>0</v>
      </c>
      <c r="Q8" s="103" t="e">
        <f t="shared" si="2"/>
        <v>#DIV/0!</v>
      </c>
      <c r="R8" s="22"/>
      <c r="S8" s="22"/>
      <c r="T8" s="22"/>
      <c r="U8" s="25"/>
      <c r="V8" s="25"/>
      <c r="W8" s="25"/>
      <c r="X8" s="25"/>
      <c r="Y8" s="25"/>
      <c r="Z8" s="25"/>
    </row>
    <row r="9" spans="1:26" ht="14.25" customHeight="1">
      <c r="A9" s="92" t="s">
        <v>105</v>
      </c>
      <c r="B9" s="104" t="s">
        <v>108</v>
      </c>
      <c r="C9" s="105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7">
        <f t="shared" si="1"/>
        <v>0</v>
      </c>
      <c r="Q9" s="103" t="e">
        <f t="shared" si="2"/>
        <v>#DIV/0!</v>
      </c>
      <c r="R9" s="22"/>
      <c r="S9" s="22"/>
      <c r="T9" s="22"/>
      <c r="U9" s="25"/>
      <c r="V9" s="25"/>
      <c r="W9" s="25"/>
      <c r="X9" s="25"/>
      <c r="Y9" s="25"/>
      <c r="Z9" s="25"/>
    </row>
    <row r="10" spans="1:26" ht="14.25" customHeight="1">
      <c r="A10" s="92"/>
      <c r="B10" s="88"/>
      <c r="C10" s="88"/>
      <c r="D10" s="88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108"/>
      <c r="Q10" s="109"/>
      <c r="R10" s="22"/>
      <c r="S10" s="22"/>
      <c r="T10" s="22"/>
      <c r="U10" s="25"/>
      <c r="V10" s="25"/>
      <c r="W10" s="25"/>
      <c r="X10" s="25"/>
      <c r="Y10" s="25"/>
      <c r="Z10" s="25"/>
    </row>
    <row r="11" spans="1:26" ht="14.25" customHeight="1">
      <c r="A11" s="92"/>
      <c r="B11" s="93" t="s">
        <v>109</v>
      </c>
      <c r="C11" s="110" t="s">
        <v>110</v>
      </c>
      <c r="D11" s="111">
        <f t="shared" ref="D11:O11" si="3">SUM(D12:D14)</f>
        <v>0</v>
      </c>
      <c r="E11" s="111">
        <f t="shared" si="3"/>
        <v>0</v>
      </c>
      <c r="F11" s="111">
        <f t="shared" si="3"/>
        <v>0</v>
      </c>
      <c r="G11" s="111">
        <f t="shared" si="3"/>
        <v>0</v>
      </c>
      <c r="H11" s="111">
        <f t="shared" si="3"/>
        <v>0</v>
      </c>
      <c r="I11" s="111">
        <f t="shared" si="3"/>
        <v>0</v>
      </c>
      <c r="J11" s="111">
        <f t="shared" si="3"/>
        <v>0</v>
      </c>
      <c r="K11" s="111">
        <f t="shared" si="3"/>
        <v>0</v>
      </c>
      <c r="L11" s="111">
        <f t="shared" si="3"/>
        <v>0</v>
      </c>
      <c r="M11" s="111">
        <f t="shared" si="3"/>
        <v>0</v>
      </c>
      <c r="N11" s="111">
        <f t="shared" si="3"/>
        <v>0</v>
      </c>
      <c r="O11" s="111">
        <f t="shared" si="3"/>
        <v>0</v>
      </c>
      <c r="P11" s="96">
        <f t="shared" ref="P11:P14" si="4">SUM(D11:O11)</f>
        <v>0</v>
      </c>
      <c r="Q11" s="97" t="e">
        <f t="shared" ref="Q11:Q14" si="5">+P11/$P$7</f>
        <v>#DIV/0!</v>
      </c>
      <c r="R11" s="22"/>
      <c r="S11" s="22"/>
      <c r="T11" s="22"/>
      <c r="U11" s="25"/>
      <c r="V11" s="25"/>
      <c r="W11" s="25"/>
      <c r="X11" s="25"/>
      <c r="Y11" s="25"/>
      <c r="Z11" s="25"/>
    </row>
    <row r="12" spans="1:26" ht="14.25" customHeight="1">
      <c r="A12" s="112" t="s">
        <v>111</v>
      </c>
      <c r="B12" s="99" t="s">
        <v>112</v>
      </c>
      <c r="C12" s="113"/>
      <c r="D12" s="114">
        <f t="shared" ref="D12:O12" si="6">-$C12*D8</f>
        <v>0</v>
      </c>
      <c r="E12" s="114">
        <f t="shared" si="6"/>
        <v>0</v>
      </c>
      <c r="F12" s="114">
        <f t="shared" si="6"/>
        <v>0</v>
      </c>
      <c r="G12" s="114">
        <f t="shared" si="6"/>
        <v>0</v>
      </c>
      <c r="H12" s="114">
        <f t="shared" si="6"/>
        <v>0</v>
      </c>
      <c r="I12" s="114">
        <f t="shared" si="6"/>
        <v>0</v>
      </c>
      <c r="J12" s="114">
        <f t="shared" si="6"/>
        <v>0</v>
      </c>
      <c r="K12" s="114">
        <f t="shared" si="6"/>
        <v>0</v>
      </c>
      <c r="L12" s="114">
        <f t="shared" si="6"/>
        <v>0</v>
      </c>
      <c r="M12" s="114">
        <f t="shared" si="6"/>
        <v>0</v>
      </c>
      <c r="N12" s="114">
        <f t="shared" si="6"/>
        <v>0</v>
      </c>
      <c r="O12" s="115">
        <f t="shared" si="6"/>
        <v>0</v>
      </c>
      <c r="P12" s="102">
        <f t="shared" si="4"/>
        <v>0</v>
      </c>
      <c r="Q12" s="103" t="e">
        <f t="shared" si="5"/>
        <v>#DIV/0!</v>
      </c>
      <c r="R12" s="22"/>
      <c r="S12" s="22"/>
      <c r="T12" s="22"/>
      <c r="U12" s="25"/>
      <c r="V12" s="25"/>
      <c r="W12" s="25"/>
      <c r="X12" s="25"/>
      <c r="Y12" s="25"/>
      <c r="Z12" s="25"/>
    </row>
    <row r="13" spans="1:26" ht="14.25" customHeight="1">
      <c r="A13" s="112" t="s">
        <v>111</v>
      </c>
      <c r="B13" s="116" t="s">
        <v>113</v>
      </c>
      <c r="C13" s="117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9"/>
      <c r="P13" s="120">
        <f t="shared" si="4"/>
        <v>0</v>
      </c>
      <c r="Q13" s="103" t="e">
        <f t="shared" si="5"/>
        <v>#DIV/0!</v>
      </c>
      <c r="R13" s="22"/>
      <c r="S13" s="22"/>
      <c r="T13" s="22"/>
      <c r="U13" s="25"/>
      <c r="V13" s="25"/>
      <c r="W13" s="25"/>
      <c r="X13" s="25"/>
      <c r="Y13" s="25"/>
      <c r="Z13" s="25"/>
    </row>
    <row r="14" spans="1:26" ht="14.25" customHeight="1">
      <c r="A14" s="112" t="s">
        <v>111</v>
      </c>
      <c r="B14" s="104"/>
      <c r="C14" s="121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3"/>
      <c r="P14" s="107">
        <f t="shared" si="4"/>
        <v>0</v>
      </c>
      <c r="Q14" s="103" t="e">
        <f t="shared" si="5"/>
        <v>#DIV/0!</v>
      </c>
      <c r="R14" s="22"/>
      <c r="S14" s="22"/>
      <c r="T14" s="22"/>
      <c r="U14" s="25"/>
      <c r="V14" s="25"/>
      <c r="W14" s="25"/>
      <c r="X14" s="25"/>
      <c r="Y14" s="25"/>
      <c r="Z14" s="25"/>
    </row>
    <row r="15" spans="1:26" ht="14.25" customHeight="1">
      <c r="A15" s="9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124"/>
      <c r="Q15" s="125"/>
      <c r="R15" s="22"/>
      <c r="S15" s="22"/>
      <c r="T15" s="22"/>
      <c r="U15" s="25"/>
      <c r="V15" s="25"/>
      <c r="W15" s="25"/>
      <c r="X15" s="25"/>
      <c r="Y15" s="25"/>
      <c r="Z15" s="25"/>
    </row>
    <row r="16" spans="1:26" ht="14.25" customHeight="1">
      <c r="A16" s="92"/>
      <c r="B16" s="93" t="s">
        <v>114</v>
      </c>
      <c r="C16" s="94"/>
      <c r="D16" s="111">
        <f t="shared" ref="D16:O16" si="7">SUM(D17:D21)</f>
        <v>0</v>
      </c>
      <c r="E16" s="111">
        <f t="shared" si="7"/>
        <v>0</v>
      </c>
      <c r="F16" s="111">
        <f t="shared" si="7"/>
        <v>0</v>
      </c>
      <c r="G16" s="111">
        <f t="shared" si="7"/>
        <v>0</v>
      </c>
      <c r="H16" s="111">
        <f t="shared" si="7"/>
        <v>0</v>
      </c>
      <c r="I16" s="111">
        <f t="shared" si="7"/>
        <v>0</v>
      </c>
      <c r="J16" s="111">
        <f t="shared" si="7"/>
        <v>0</v>
      </c>
      <c r="K16" s="111">
        <f t="shared" si="7"/>
        <v>0</v>
      </c>
      <c r="L16" s="111">
        <f t="shared" si="7"/>
        <v>0</v>
      </c>
      <c r="M16" s="111">
        <f t="shared" si="7"/>
        <v>0</v>
      </c>
      <c r="N16" s="111">
        <f t="shared" si="7"/>
        <v>0</v>
      </c>
      <c r="O16" s="126">
        <f t="shared" si="7"/>
        <v>0</v>
      </c>
      <c r="P16" s="96">
        <f t="shared" ref="P16:P21" si="8">SUM(D16:O16)</f>
        <v>0</v>
      </c>
      <c r="Q16" s="97" t="e">
        <f t="shared" ref="Q16:Q21" si="9">+P16/$P$7</f>
        <v>#DIV/0!</v>
      </c>
      <c r="R16" s="22"/>
      <c r="S16" s="22"/>
      <c r="T16" s="22"/>
      <c r="U16" s="25"/>
      <c r="V16" s="25"/>
      <c r="W16" s="25"/>
      <c r="X16" s="25"/>
      <c r="Y16" s="25"/>
      <c r="Z16" s="25"/>
    </row>
    <row r="17" spans="1:26" ht="14.25" customHeight="1">
      <c r="A17" s="112" t="s">
        <v>111</v>
      </c>
      <c r="B17" s="99" t="s">
        <v>115</v>
      </c>
      <c r="C17" s="100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5"/>
      <c r="P17" s="102">
        <f t="shared" si="8"/>
        <v>0</v>
      </c>
      <c r="Q17" s="103" t="e">
        <f t="shared" si="9"/>
        <v>#DIV/0!</v>
      </c>
      <c r="R17" s="22"/>
      <c r="S17" s="22"/>
      <c r="T17" s="22"/>
      <c r="U17" s="25"/>
      <c r="V17" s="25"/>
      <c r="W17" s="25"/>
      <c r="X17" s="25"/>
      <c r="Y17" s="25"/>
      <c r="Z17" s="25"/>
    </row>
    <row r="18" spans="1:26" ht="14.25" customHeight="1">
      <c r="A18" s="112" t="s">
        <v>111</v>
      </c>
      <c r="B18" s="116" t="s">
        <v>116</v>
      </c>
      <c r="C18" s="127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9"/>
      <c r="P18" s="120">
        <f t="shared" si="8"/>
        <v>0</v>
      </c>
      <c r="Q18" s="103" t="e">
        <f t="shared" si="9"/>
        <v>#DIV/0!</v>
      </c>
      <c r="R18" s="22"/>
      <c r="S18" s="22"/>
      <c r="T18" s="22"/>
      <c r="U18" s="25"/>
      <c r="V18" s="25"/>
      <c r="W18" s="25"/>
      <c r="X18" s="25"/>
      <c r="Y18" s="25"/>
      <c r="Z18" s="25"/>
    </row>
    <row r="19" spans="1:26" ht="14.25" customHeight="1">
      <c r="A19" s="112" t="s">
        <v>111</v>
      </c>
      <c r="B19" s="116" t="s">
        <v>117</v>
      </c>
      <c r="C19" s="127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9"/>
      <c r="P19" s="120">
        <f t="shared" si="8"/>
        <v>0</v>
      </c>
      <c r="Q19" s="103" t="e">
        <f t="shared" si="9"/>
        <v>#DIV/0!</v>
      </c>
      <c r="R19" s="22"/>
      <c r="S19" s="22"/>
      <c r="T19" s="22"/>
      <c r="U19" s="25"/>
      <c r="V19" s="25"/>
      <c r="W19" s="25"/>
      <c r="X19" s="25"/>
      <c r="Y19" s="25"/>
      <c r="Z19" s="25"/>
    </row>
    <row r="20" spans="1:26" ht="14.25" customHeight="1">
      <c r="A20" s="112" t="s">
        <v>111</v>
      </c>
      <c r="B20" s="116" t="s">
        <v>118</v>
      </c>
      <c r="C20" s="127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9"/>
      <c r="P20" s="120">
        <f t="shared" si="8"/>
        <v>0</v>
      </c>
      <c r="Q20" s="103" t="e">
        <f t="shared" si="9"/>
        <v>#DIV/0!</v>
      </c>
      <c r="R20" s="22"/>
      <c r="S20" s="22"/>
      <c r="T20" s="22"/>
      <c r="U20" s="25"/>
      <c r="V20" s="25"/>
      <c r="W20" s="25"/>
      <c r="X20" s="25"/>
      <c r="Y20" s="25"/>
      <c r="Z20" s="25"/>
    </row>
    <row r="21" spans="1:26" ht="14.25" customHeight="1">
      <c r="A21" s="112" t="s">
        <v>111</v>
      </c>
      <c r="B21" s="104"/>
      <c r="C21" s="105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3"/>
      <c r="P21" s="107">
        <f t="shared" si="8"/>
        <v>0</v>
      </c>
      <c r="Q21" s="103" t="e">
        <f t="shared" si="9"/>
        <v>#DIV/0!</v>
      </c>
      <c r="R21" s="22"/>
      <c r="S21" s="22"/>
      <c r="T21" s="22"/>
      <c r="U21" s="25"/>
      <c r="V21" s="25"/>
      <c r="W21" s="25"/>
      <c r="X21" s="25"/>
      <c r="Y21" s="25"/>
      <c r="Z21" s="25"/>
    </row>
    <row r="22" spans="1:26" ht="14.25" customHeight="1">
      <c r="A22" s="9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124"/>
      <c r="Q22" s="125"/>
      <c r="R22" s="22"/>
      <c r="S22" s="22"/>
      <c r="T22" s="22"/>
      <c r="U22" s="25"/>
      <c r="V22" s="25"/>
      <c r="W22" s="25"/>
      <c r="X22" s="25"/>
      <c r="Y22" s="25"/>
      <c r="Z22" s="25"/>
    </row>
    <row r="23" spans="1:26" ht="14.25" customHeight="1">
      <c r="A23" s="92"/>
      <c r="B23" s="93" t="s">
        <v>119</v>
      </c>
      <c r="C23" s="94"/>
      <c r="D23" s="111">
        <f t="shared" ref="D23:O23" si="10">SUM(D24:D36)</f>
        <v>0</v>
      </c>
      <c r="E23" s="111">
        <f t="shared" si="10"/>
        <v>0</v>
      </c>
      <c r="F23" s="111">
        <f t="shared" si="10"/>
        <v>0</v>
      </c>
      <c r="G23" s="111">
        <f t="shared" si="10"/>
        <v>0</v>
      </c>
      <c r="H23" s="111">
        <f t="shared" si="10"/>
        <v>0</v>
      </c>
      <c r="I23" s="111">
        <f t="shared" si="10"/>
        <v>0</v>
      </c>
      <c r="J23" s="111">
        <f t="shared" si="10"/>
        <v>0</v>
      </c>
      <c r="K23" s="111">
        <f t="shared" si="10"/>
        <v>0</v>
      </c>
      <c r="L23" s="111">
        <f t="shared" si="10"/>
        <v>0</v>
      </c>
      <c r="M23" s="111">
        <f t="shared" si="10"/>
        <v>0</v>
      </c>
      <c r="N23" s="111">
        <f t="shared" si="10"/>
        <v>0</v>
      </c>
      <c r="O23" s="126">
        <f t="shared" si="10"/>
        <v>0</v>
      </c>
      <c r="P23" s="96">
        <f t="shared" ref="P23:P36" si="11">SUM(D23:O23)</f>
        <v>0</v>
      </c>
      <c r="Q23" s="97" t="e">
        <f t="shared" ref="Q23:Q36" si="12">+P23/$P$7</f>
        <v>#DIV/0!</v>
      </c>
      <c r="R23" s="22"/>
      <c r="S23" s="22"/>
      <c r="T23" s="22"/>
      <c r="U23" s="25"/>
      <c r="V23" s="25"/>
      <c r="W23" s="25"/>
      <c r="X23" s="25"/>
      <c r="Y23" s="25"/>
      <c r="Z23" s="25"/>
    </row>
    <row r="24" spans="1:26" ht="14.25" customHeight="1">
      <c r="A24" s="112" t="s">
        <v>111</v>
      </c>
      <c r="B24" s="99" t="s">
        <v>120</v>
      </c>
      <c r="C24" s="100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5"/>
      <c r="P24" s="102">
        <f t="shared" si="11"/>
        <v>0</v>
      </c>
      <c r="Q24" s="103" t="e">
        <f t="shared" si="12"/>
        <v>#DIV/0!</v>
      </c>
      <c r="R24" s="22"/>
      <c r="S24" s="22"/>
      <c r="T24" s="22"/>
      <c r="U24" s="25"/>
      <c r="V24" s="25"/>
      <c r="W24" s="25"/>
      <c r="X24" s="25"/>
      <c r="Y24" s="25"/>
      <c r="Z24" s="25"/>
    </row>
    <row r="25" spans="1:26" ht="14.25" customHeight="1">
      <c r="A25" s="112" t="s">
        <v>111</v>
      </c>
      <c r="B25" s="116" t="s">
        <v>121</v>
      </c>
      <c r="C25" s="127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9"/>
      <c r="P25" s="120">
        <f t="shared" si="11"/>
        <v>0</v>
      </c>
      <c r="Q25" s="103" t="e">
        <f t="shared" si="12"/>
        <v>#DIV/0!</v>
      </c>
      <c r="R25" s="22"/>
      <c r="S25" s="22"/>
      <c r="T25" s="22"/>
      <c r="U25" s="25"/>
      <c r="V25" s="25"/>
      <c r="W25" s="25"/>
      <c r="X25" s="25"/>
      <c r="Y25" s="25"/>
      <c r="Z25" s="25"/>
    </row>
    <row r="26" spans="1:26" ht="14.25" customHeight="1">
      <c r="A26" s="112" t="s">
        <v>111</v>
      </c>
      <c r="B26" s="116" t="s">
        <v>122</v>
      </c>
      <c r="C26" s="127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9"/>
      <c r="P26" s="120">
        <f t="shared" si="11"/>
        <v>0</v>
      </c>
      <c r="Q26" s="103" t="e">
        <f t="shared" si="12"/>
        <v>#DIV/0!</v>
      </c>
      <c r="R26" s="22"/>
      <c r="S26" s="22"/>
      <c r="T26" s="22"/>
      <c r="U26" s="25"/>
      <c r="V26" s="25"/>
      <c r="W26" s="25"/>
      <c r="X26" s="25"/>
      <c r="Y26" s="25"/>
      <c r="Z26" s="25"/>
    </row>
    <row r="27" spans="1:26" ht="14.25" customHeight="1">
      <c r="A27" s="112" t="s">
        <v>111</v>
      </c>
      <c r="B27" s="116" t="s">
        <v>123</v>
      </c>
      <c r="C27" s="127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9"/>
      <c r="P27" s="120">
        <f t="shared" si="11"/>
        <v>0</v>
      </c>
      <c r="Q27" s="103" t="e">
        <f t="shared" si="12"/>
        <v>#DIV/0!</v>
      </c>
      <c r="R27" s="22"/>
      <c r="S27" s="22"/>
      <c r="T27" s="22"/>
      <c r="U27" s="25"/>
      <c r="V27" s="25"/>
      <c r="W27" s="25"/>
      <c r="X27" s="25"/>
      <c r="Y27" s="25"/>
      <c r="Z27" s="25"/>
    </row>
    <row r="28" spans="1:26" ht="14.25" customHeight="1">
      <c r="A28" s="112" t="s">
        <v>111</v>
      </c>
      <c r="B28" s="116" t="s">
        <v>124</v>
      </c>
      <c r="C28" s="127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9"/>
      <c r="P28" s="120">
        <f t="shared" si="11"/>
        <v>0</v>
      </c>
      <c r="Q28" s="103" t="e">
        <f t="shared" si="12"/>
        <v>#DIV/0!</v>
      </c>
      <c r="R28" s="22"/>
      <c r="S28" s="22"/>
      <c r="T28" s="22"/>
      <c r="U28" s="25"/>
      <c r="V28" s="25"/>
      <c r="W28" s="25"/>
      <c r="X28" s="25"/>
      <c r="Y28" s="25"/>
      <c r="Z28" s="25"/>
    </row>
    <row r="29" spans="1:26" ht="14.25" customHeight="1">
      <c r="A29" s="112" t="s">
        <v>111</v>
      </c>
      <c r="B29" s="116" t="s">
        <v>125</v>
      </c>
      <c r="C29" s="127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9"/>
      <c r="P29" s="120">
        <f t="shared" si="11"/>
        <v>0</v>
      </c>
      <c r="Q29" s="103" t="e">
        <f t="shared" si="12"/>
        <v>#DIV/0!</v>
      </c>
      <c r="R29" s="22"/>
      <c r="S29" s="22"/>
      <c r="T29" s="22"/>
      <c r="U29" s="25"/>
      <c r="V29" s="25"/>
      <c r="W29" s="25"/>
      <c r="X29" s="25"/>
      <c r="Y29" s="25"/>
      <c r="Z29" s="25"/>
    </row>
    <row r="30" spans="1:26" ht="14.25" customHeight="1">
      <c r="A30" s="112" t="s">
        <v>111</v>
      </c>
      <c r="B30" s="116" t="s">
        <v>126</v>
      </c>
      <c r="C30" s="127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9"/>
      <c r="P30" s="120">
        <f t="shared" si="11"/>
        <v>0</v>
      </c>
      <c r="Q30" s="103" t="e">
        <f t="shared" si="12"/>
        <v>#DIV/0!</v>
      </c>
      <c r="R30" s="22"/>
      <c r="S30" s="22"/>
      <c r="T30" s="22"/>
      <c r="U30" s="25"/>
      <c r="V30" s="25"/>
      <c r="W30" s="25"/>
      <c r="X30" s="25"/>
      <c r="Y30" s="25"/>
      <c r="Z30" s="25"/>
    </row>
    <row r="31" spans="1:26" ht="14.25" customHeight="1">
      <c r="A31" s="112" t="s">
        <v>111</v>
      </c>
      <c r="B31" s="116" t="s">
        <v>127</v>
      </c>
      <c r="C31" s="127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9"/>
      <c r="P31" s="120">
        <f t="shared" si="11"/>
        <v>0</v>
      </c>
      <c r="Q31" s="103" t="e">
        <f t="shared" si="12"/>
        <v>#DIV/0!</v>
      </c>
      <c r="R31" s="22"/>
      <c r="S31" s="22"/>
      <c r="T31" s="22"/>
      <c r="U31" s="25"/>
      <c r="V31" s="25"/>
      <c r="W31" s="25"/>
      <c r="X31" s="25"/>
      <c r="Y31" s="25"/>
      <c r="Z31" s="25"/>
    </row>
    <row r="32" spans="1:26" ht="14.25" customHeight="1">
      <c r="A32" s="112" t="s">
        <v>111</v>
      </c>
      <c r="B32" s="116" t="s">
        <v>128</v>
      </c>
      <c r="C32" s="127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9"/>
      <c r="P32" s="120">
        <f t="shared" si="11"/>
        <v>0</v>
      </c>
      <c r="Q32" s="103" t="e">
        <f t="shared" si="12"/>
        <v>#DIV/0!</v>
      </c>
      <c r="R32" s="22"/>
      <c r="S32" s="22"/>
      <c r="T32" s="22"/>
      <c r="U32" s="25"/>
      <c r="V32" s="25"/>
      <c r="W32" s="25"/>
      <c r="X32" s="25"/>
      <c r="Y32" s="25"/>
      <c r="Z32" s="25"/>
    </row>
    <row r="33" spans="1:26" ht="14.25" customHeight="1">
      <c r="A33" s="112" t="s">
        <v>111</v>
      </c>
      <c r="B33" s="116" t="s">
        <v>129</v>
      </c>
      <c r="C33" s="127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9"/>
      <c r="P33" s="120">
        <f t="shared" si="11"/>
        <v>0</v>
      </c>
      <c r="Q33" s="103" t="e">
        <f t="shared" si="12"/>
        <v>#DIV/0!</v>
      </c>
      <c r="R33" s="22"/>
      <c r="S33" s="22"/>
      <c r="T33" s="22"/>
      <c r="U33" s="25"/>
      <c r="V33" s="25"/>
      <c r="W33" s="25"/>
      <c r="X33" s="25"/>
      <c r="Y33" s="25"/>
      <c r="Z33" s="25"/>
    </row>
    <row r="34" spans="1:26" ht="14.25" customHeight="1">
      <c r="A34" s="112" t="s">
        <v>111</v>
      </c>
      <c r="B34" s="116" t="s">
        <v>130</v>
      </c>
      <c r="C34" s="127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9"/>
      <c r="P34" s="120">
        <f t="shared" si="11"/>
        <v>0</v>
      </c>
      <c r="Q34" s="103" t="e">
        <f t="shared" si="12"/>
        <v>#DIV/0!</v>
      </c>
      <c r="R34" s="22"/>
      <c r="S34" s="22"/>
      <c r="T34" s="22"/>
      <c r="U34" s="25"/>
      <c r="V34" s="25"/>
      <c r="W34" s="25"/>
      <c r="X34" s="25"/>
      <c r="Y34" s="25"/>
      <c r="Z34" s="25"/>
    </row>
    <row r="35" spans="1:26" ht="14.25" customHeight="1">
      <c r="A35" s="112" t="s">
        <v>111</v>
      </c>
      <c r="B35" s="116" t="s">
        <v>131</v>
      </c>
      <c r="C35" s="127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9"/>
      <c r="P35" s="120">
        <f t="shared" si="11"/>
        <v>0</v>
      </c>
      <c r="Q35" s="103" t="e">
        <f t="shared" si="12"/>
        <v>#DIV/0!</v>
      </c>
      <c r="R35" s="22"/>
      <c r="S35" s="22"/>
      <c r="T35" s="22"/>
      <c r="U35" s="25"/>
      <c r="V35" s="25"/>
      <c r="W35" s="25"/>
      <c r="X35" s="25"/>
      <c r="Y35" s="25"/>
      <c r="Z35" s="25"/>
    </row>
    <row r="36" spans="1:26" ht="14.25" customHeight="1">
      <c r="A36" s="112" t="s">
        <v>111</v>
      </c>
      <c r="B36" s="104" t="s">
        <v>132</v>
      </c>
      <c r="C36" s="105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3"/>
      <c r="P36" s="107">
        <f t="shared" si="11"/>
        <v>0</v>
      </c>
      <c r="Q36" s="103" t="e">
        <f t="shared" si="12"/>
        <v>#DIV/0!</v>
      </c>
      <c r="R36" s="22"/>
      <c r="S36" s="22"/>
      <c r="T36" s="22"/>
      <c r="U36" s="25"/>
      <c r="V36" s="25"/>
      <c r="W36" s="25"/>
      <c r="X36" s="25"/>
      <c r="Y36" s="25"/>
      <c r="Z36" s="25"/>
    </row>
    <row r="37" spans="1:26" ht="14.25" customHeight="1">
      <c r="A37" s="9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124"/>
      <c r="Q37" s="125"/>
      <c r="R37" s="22"/>
      <c r="S37" s="22"/>
      <c r="T37" s="22"/>
      <c r="U37" s="25"/>
      <c r="V37" s="25"/>
      <c r="W37" s="25"/>
      <c r="X37" s="25"/>
      <c r="Y37" s="25"/>
      <c r="Z37" s="25"/>
    </row>
    <row r="38" spans="1:26" ht="14.25" customHeight="1">
      <c r="A38" s="92"/>
      <c r="B38" s="93" t="s">
        <v>133</v>
      </c>
      <c r="C38" s="94"/>
      <c r="D38" s="111">
        <f t="shared" ref="D38:O38" si="13">SUM(D39:D42)</f>
        <v>0</v>
      </c>
      <c r="E38" s="111">
        <f t="shared" si="13"/>
        <v>0</v>
      </c>
      <c r="F38" s="111">
        <f t="shared" si="13"/>
        <v>0</v>
      </c>
      <c r="G38" s="111">
        <f t="shared" si="13"/>
        <v>0</v>
      </c>
      <c r="H38" s="111">
        <f t="shared" si="13"/>
        <v>0</v>
      </c>
      <c r="I38" s="111">
        <f t="shared" si="13"/>
        <v>0</v>
      </c>
      <c r="J38" s="111">
        <f t="shared" si="13"/>
        <v>0</v>
      </c>
      <c r="K38" s="111">
        <f t="shared" si="13"/>
        <v>0</v>
      </c>
      <c r="L38" s="111">
        <f t="shared" si="13"/>
        <v>0</v>
      </c>
      <c r="M38" s="111">
        <f t="shared" si="13"/>
        <v>0</v>
      </c>
      <c r="N38" s="111">
        <f t="shared" si="13"/>
        <v>0</v>
      </c>
      <c r="O38" s="126">
        <f t="shared" si="13"/>
        <v>0</v>
      </c>
      <c r="P38" s="96">
        <f t="shared" ref="P38:P42" si="14">SUM(D38:O38)</f>
        <v>0</v>
      </c>
      <c r="Q38" s="97" t="e">
        <f t="shared" ref="Q38:Q42" si="15">+P38/$P$7</f>
        <v>#DIV/0!</v>
      </c>
      <c r="R38" s="22"/>
      <c r="S38" s="22"/>
      <c r="T38" s="22"/>
      <c r="U38" s="25"/>
      <c r="V38" s="25"/>
      <c r="W38" s="25"/>
      <c r="X38" s="25"/>
      <c r="Y38" s="25"/>
      <c r="Z38" s="25"/>
    </row>
    <row r="39" spans="1:26" ht="14.25" customHeight="1">
      <c r="A39" s="92" t="s">
        <v>105</v>
      </c>
      <c r="B39" s="99" t="s">
        <v>134</v>
      </c>
      <c r="C39" s="100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5"/>
      <c r="P39" s="102">
        <f t="shared" si="14"/>
        <v>0</v>
      </c>
      <c r="Q39" s="103" t="e">
        <f t="shared" si="15"/>
        <v>#DIV/0!</v>
      </c>
      <c r="R39" s="22"/>
      <c r="S39" s="22"/>
      <c r="T39" s="22"/>
      <c r="U39" s="25"/>
      <c r="V39" s="25"/>
      <c r="W39" s="25"/>
      <c r="X39" s="25"/>
      <c r="Y39" s="25"/>
      <c r="Z39" s="25"/>
    </row>
    <row r="40" spans="1:26" ht="14.25" customHeight="1">
      <c r="A40" s="112" t="s">
        <v>111</v>
      </c>
      <c r="B40" s="116" t="s">
        <v>135</v>
      </c>
      <c r="C40" s="127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9"/>
      <c r="P40" s="120">
        <f t="shared" si="14"/>
        <v>0</v>
      </c>
      <c r="Q40" s="103" t="e">
        <f t="shared" si="15"/>
        <v>#DIV/0!</v>
      </c>
      <c r="R40" s="22"/>
      <c r="S40" s="22"/>
      <c r="T40" s="22"/>
      <c r="U40" s="25"/>
      <c r="V40" s="25"/>
      <c r="W40" s="25"/>
      <c r="X40" s="25"/>
      <c r="Y40" s="25"/>
      <c r="Z40" s="25"/>
    </row>
    <row r="41" spans="1:26" ht="14.25" customHeight="1">
      <c r="A41" s="92" t="s">
        <v>136</v>
      </c>
      <c r="B41" s="116" t="s">
        <v>137</v>
      </c>
      <c r="C41" s="127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9"/>
      <c r="P41" s="120">
        <f t="shared" si="14"/>
        <v>0</v>
      </c>
      <c r="Q41" s="103" t="e">
        <f t="shared" si="15"/>
        <v>#DIV/0!</v>
      </c>
      <c r="R41" s="22"/>
      <c r="S41" s="22"/>
      <c r="T41" s="22"/>
      <c r="U41" s="25"/>
      <c r="V41" s="25"/>
      <c r="W41" s="25"/>
      <c r="X41" s="25"/>
      <c r="Y41" s="25"/>
      <c r="Z41" s="25"/>
    </row>
    <row r="42" spans="1:26" ht="14.25" customHeight="1">
      <c r="A42" s="92" t="s">
        <v>138</v>
      </c>
      <c r="B42" s="104" t="s">
        <v>133</v>
      </c>
      <c r="C42" s="105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3"/>
      <c r="P42" s="107">
        <f t="shared" si="14"/>
        <v>0</v>
      </c>
      <c r="Q42" s="103" t="e">
        <f t="shared" si="15"/>
        <v>#DIV/0!</v>
      </c>
      <c r="R42" s="22"/>
      <c r="S42" s="22"/>
      <c r="T42" s="22"/>
      <c r="U42" s="25"/>
      <c r="V42" s="25"/>
      <c r="W42" s="25"/>
      <c r="X42" s="25"/>
      <c r="Y42" s="25"/>
      <c r="Z42" s="25"/>
    </row>
    <row r="43" spans="1:26" ht="14.25" customHeight="1">
      <c r="A43" s="9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124"/>
      <c r="Q43" s="125"/>
      <c r="R43" s="22"/>
      <c r="S43" s="22"/>
      <c r="T43" s="22"/>
      <c r="U43" s="25"/>
      <c r="V43" s="25"/>
      <c r="W43" s="25"/>
      <c r="X43" s="25"/>
      <c r="Y43" s="25"/>
      <c r="Z43" s="25"/>
    </row>
    <row r="44" spans="1:26" ht="14.25" customHeight="1">
      <c r="A44" s="92"/>
      <c r="B44" s="128" t="s">
        <v>139</v>
      </c>
      <c r="C44" s="129"/>
      <c r="D44" s="130">
        <f t="shared" ref="D44:O44" si="16">+D7+D11+D16+D23+D38</f>
        <v>0</v>
      </c>
      <c r="E44" s="130">
        <f t="shared" si="16"/>
        <v>0</v>
      </c>
      <c r="F44" s="130">
        <f t="shared" si="16"/>
        <v>0</v>
      </c>
      <c r="G44" s="130">
        <f t="shared" si="16"/>
        <v>0</v>
      </c>
      <c r="H44" s="130">
        <f t="shared" si="16"/>
        <v>0</v>
      </c>
      <c r="I44" s="130">
        <f t="shared" si="16"/>
        <v>0</v>
      </c>
      <c r="J44" s="130">
        <f t="shared" si="16"/>
        <v>0</v>
      </c>
      <c r="K44" s="130">
        <f t="shared" si="16"/>
        <v>0</v>
      </c>
      <c r="L44" s="130">
        <f t="shared" si="16"/>
        <v>0</v>
      </c>
      <c r="M44" s="130">
        <f t="shared" si="16"/>
        <v>0</v>
      </c>
      <c r="N44" s="130">
        <f t="shared" si="16"/>
        <v>0</v>
      </c>
      <c r="O44" s="130">
        <f t="shared" si="16"/>
        <v>0</v>
      </c>
      <c r="P44" s="131">
        <f>SUM(D44:O44)</f>
        <v>0</v>
      </c>
      <c r="Q44" s="97" t="e">
        <f>+P44/$P$7</f>
        <v>#DIV/0!</v>
      </c>
      <c r="R44" s="22"/>
      <c r="S44" s="22"/>
      <c r="T44" s="22"/>
      <c r="U44" s="25"/>
      <c r="V44" s="25"/>
      <c r="W44" s="25"/>
      <c r="X44" s="25"/>
      <c r="Y44" s="25"/>
      <c r="Z44" s="25"/>
    </row>
    <row r="45" spans="1:26" ht="14.25" customHeight="1">
      <c r="A45" s="9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124"/>
      <c r="Q45" s="125"/>
      <c r="R45" s="22"/>
      <c r="S45" s="22"/>
      <c r="T45" s="22"/>
      <c r="U45" s="25"/>
      <c r="V45" s="25"/>
      <c r="W45" s="25"/>
      <c r="X45" s="25"/>
      <c r="Y45" s="25"/>
      <c r="Z45" s="25"/>
    </row>
    <row r="46" spans="1:26" ht="14.25" customHeight="1">
      <c r="A46" s="92"/>
      <c r="B46" s="132" t="s">
        <v>140</v>
      </c>
      <c r="C46" s="133">
        <v>0.15</v>
      </c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5">
        <f>IF(P44&gt;0,-(P44*C46),0)</f>
        <v>0</v>
      </c>
      <c r="P46" s="136">
        <f>SUM(D46:O46)</f>
        <v>0</v>
      </c>
      <c r="Q46" s="97" t="e">
        <f>+P46/$P$7</f>
        <v>#DIV/0!</v>
      </c>
      <c r="R46" s="22"/>
      <c r="S46" s="22"/>
      <c r="T46" s="22"/>
      <c r="U46" s="25"/>
      <c r="V46" s="25"/>
      <c r="W46" s="25"/>
      <c r="X46" s="25"/>
      <c r="Y46" s="25"/>
      <c r="Z46" s="25"/>
    </row>
    <row r="47" spans="1:26" ht="14.25" customHeight="1">
      <c r="A47" s="9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124"/>
      <c r="Q47" s="137"/>
      <c r="R47" s="22"/>
      <c r="S47" s="22"/>
      <c r="T47" s="22"/>
      <c r="U47" s="25"/>
      <c r="V47" s="25"/>
      <c r="W47" s="25"/>
      <c r="X47" s="25"/>
      <c r="Y47" s="25"/>
      <c r="Z47" s="25"/>
    </row>
    <row r="48" spans="1:26" ht="14.25" customHeight="1">
      <c r="A48" s="92"/>
      <c r="B48" s="138" t="s">
        <v>141</v>
      </c>
      <c r="C48" s="139"/>
      <c r="D48" s="130">
        <f t="shared" ref="D48:O48" si="17">D44+D46</f>
        <v>0</v>
      </c>
      <c r="E48" s="130">
        <f t="shared" si="17"/>
        <v>0</v>
      </c>
      <c r="F48" s="130">
        <f t="shared" si="17"/>
        <v>0</v>
      </c>
      <c r="G48" s="130">
        <f t="shared" si="17"/>
        <v>0</v>
      </c>
      <c r="H48" s="130">
        <f t="shared" si="17"/>
        <v>0</v>
      </c>
      <c r="I48" s="130">
        <f t="shared" si="17"/>
        <v>0</v>
      </c>
      <c r="J48" s="130">
        <f t="shared" si="17"/>
        <v>0</v>
      </c>
      <c r="K48" s="130">
        <f t="shared" si="17"/>
        <v>0</v>
      </c>
      <c r="L48" s="130">
        <f t="shared" si="17"/>
        <v>0</v>
      </c>
      <c r="M48" s="130">
        <f t="shared" si="17"/>
        <v>0</v>
      </c>
      <c r="N48" s="130">
        <f t="shared" si="17"/>
        <v>0</v>
      </c>
      <c r="O48" s="130">
        <f t="shared" si="17"/>
        <v>0</v>
      </c>
      <c r="P48" s="131">
        <f>SUM(D48:O48)</f>
        <v>0</v>
      </c>
      <c r="Q48" s="140" t="e">
        <f>+P48/$P$7</f>
        <v>#DIV/0!</v>
      </c>
      <c r="R48" s="22"/>
      <c r="S48" s="22"/>
      <c r="T48" s="22"/>
      <c r="U48" s="25"/>
      <c r="V48" s="25"/>
      <c r="W48" s="25"/>
      <c r="X48" s="25"/>
      <c r="Y48" s="25"/>
      <c r="Z48" s="25"/>
    </row>
    <row r="49" spans="1:26" ht="14.25" customHeight="1">
      <c r="A49" s="92"/>
      <c r="B49" s="22"/>
      <c r="C49" s="141" t="s">
        <v>142</v>
      </c>
      <c r="D49" s="142">
        <f>D48</f>
        <v>0</v>
      </c>
      <c r="E49" s="142">
        <f t="shared" ref="E49:O49" si="18">D49+E48</f>
        <v>0</v>
      </c>
      <c r="F49" s="142">
        <f t="shared" si="18"/>
        <v>0</v>
      </c>
      <c r="G49" s="142">
        <f t="shared" si="18"/>
        <v>0</v>
      </c>
      <c r="H49" s="142">
        <f t="shared" si="18"/>
        <v>0</v>
      </c>
      <c r="I49" s="142">
        <f t="shared" si="18"/>
        <v>0</v>
      </c>
      <c r="J49" s="142">
        <f t="shared" si="18"/>
        <v>0</v>
      </c>
      <c r="K49" s="142">
        <f t="shared" si="18"/>
        <v>0</v>
      </c>
      <c r="L49" s="142">
        <f t="shared" si="18"/>
        <v>0</v>
      </c>
      <c r="M49" s="142">
        <f t="shared" si="18"/>
        <v>0</v>
      </c>
      <c r="N49" s="142">
        <f t="shared" si="18"/>
        <v>0</v>
      </c>
      <c r="O49" s="142">
        <f t="shared" si="18"/>
        <v>0</v>
      </c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5"/>
    </row>
    <row r="50" spans="1:26" ht="14.25" customHeight="1">
      <c r="A50" s="9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5"/>
    </row>
    <row r="51" spans="1:26" ht="14.25" customHeight="1">
      <c r="A51" s="9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5"/>
    </row>
    <row r="52" spans="1:26" ht="14.25" customHeight="1">
      <c r="A52" s="9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5"/>
    </row>
    <row r="53" spans="1:26" ht="14.25" customHeight="1">
      <c r="A53" s="9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5"/>
    </row>
    <row r="54" spans="1:26" ht="26.25" customHeight="1">
      <c r="A54" s="76"/>
      <c r="B54" s="77" t="str">
        <f>+'Datos de la empresa'!$B$5</f>
        <v>Nombre empresa</v>
      </c>
      <c r="C54" s="78"/>
      <c r="D54" s="25"/>
      <c r="E54" s="79"/>
      <c r="F54" s="80"/>
      <c r="G54" s="80"/>
      <c r="H54" s="25"/>
      <c r="I54" s="81"/>
      <c r="J54" s="81"/>
      <c r="K54" s="81"/>
      <c r="L54" s="81"/>
      <c r="M54" s="81"/>
      <c r="N54" s="82" t="s">
        <v>143</v>
      </c>
      <c r="O54" s="25"/>
      <c r="P54" s="143">
        <f>+'Datos de la empresa'!$B$6</f>
        <v>2025</v>
      </c>
      <c r="Q54" s="84"/>
      <c r="R54" s="84"/>
      <c r="S54" s="84"/>
      <c r="T54" s="25"/>
      <c r="U54" s="25"/>
      <c r="V54" s="25"/>
      <c r="W54" s="25"/>
      <c r="X54" s="25"/>
      <c r="Y54" s="25"/>
      <c r="Z54" s="25"/>
    </row>
    <row r="55" spans="1:26" ht="14.25" customHeight="1">
      <c r="A55" s="92"/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ht="14.25" customHeight="1">
      <c r="A56" s="92"/>
      <c r="B56" s="25"/>
      <c r="C56" s="25"/>
      <c r="D56" s="276" t="s">
        <v>144</v>
      </c>
      <c r="E56" s="277"/>
      <c r="F56" s="277"/>
      <c r="G56" s="277"/>
      <c r="H56" s="277"/>
      <c r="I56" s="277"/>
      <c r="J56" s="277"/>
      <c r="K56" s="277"/>
      <c r="L56" s="277"/>
      <c r="M56" s="277"/>
      <c r="N56" s="277"/>
      <c r="O56" s="277"/>
      <c r="P56" s="277"/>
      <c r="Q56" s="278"/>
      <c r="R56" s="25"/>
      <c r="S56" s="25"/>
      <c r="T56" s="25"/>
      <c r="U56" s="25"/>
      <c r="V56" s="25"/>
      <c r="W56" s="25"/>
      <c r="X56" s="25"/>
      <c r="Y56" s="25"/>
      <c r="Z56" s="25"/>
    </row>
    <row r="57" spans="1:26" ht="14.25" customHeight="1">
      <c r="A57" s="92"/>
      <c r="B57" s="25"/>
      <c r="C57" s="145"/>
      <c r="D57" s="146" t="s">
        <v>91</v>
      </c>
      <c r="E57" s="147" t="s">
        <v>92</v>
      </c>
      <c r="F57" s="147" t="s">
        <v>93</v>
      </c>
      <c r="G57" s="147" t="s">
        <v>94</v>
      </c>
      <c r="H57" s="147" t="s">
        <v>95</v>
      </c>
      <c r="I57" s="147" t="s">
        <v>96</v>
      </c>
      <c r="J57" s="147" t="s">
        <v>97</v>
      </c>
      <c r="K57" s="147" t="s">
        <v>98</v>
      </c>
      <c r="L57" s="147" t="s">
        <v>99</v>
      </c>
      <c r="M57" s="147" t="s">
        <v>100</v>
      </c>
      <c r="N57" s="147" t="s">
        <v>101</v>
      </c>
      <c r="O57" s="147" t="s">
        <v>101</v>
      </c>
      <c r="P57" s="148" t="s">
        <v>52</v>
      </c>
      <c r="Q57" s="149" t="s">
        <v>145</v>
      </c>
      <c r="R57" s="25"/>
      <c r="S57" s="25"/>
      <c r="T57" s="25"/>
      <c r="U57" s="25"/>
      <c r="V57" s="25"/>
      <c r="W57" s="25"/>
      <c r="X57" s="25"/>
      <c r="Y57" s="25"/>
      <c r="Z57" s="25"/>
    </row>
    <row r="58" spans="1:26" ht="14.25" customHeight="1">
      <c r="A58" s="92" t="s">
        <v>105</v>
      </c>
      <c r="B58" s="25"/>
      <c r="C58" s="150" t="s">
        <v>146</v>
      </c>
      <c r="D58" s="151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3"/>
      <c r="P58" s="154">
        <f>SUM(D58:O58)</f>
        <v>0</v>
      </c>
      <c r="Q58" s="155"/>
      <c r="R58" s="25"/>
      <c r="S58" s="25"/>
      <c r="T58" s="25"/>
      <c r="U58" s="25"/>
      <c r="V58" s="25"/>
      <c r="W58" s="25"/>
      <c r="X58" s="25"/>
      <c r="Y58" s="25"/>
      <c r="Z58" s="25"/>
    </row>
    <row r="59" spans="1:26" ht="14.25" customHeight="1">
      <c r="A59" s="112"/>
      <c r="B59" s="156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5"/>
      <c r="Q59" s="22"/>
      <c r="R59" s="25"/>
      <c r="S59" s="25"/>
      <c r="T59" s="25"/>
      <c r="U59" s="25"/>
      <c r="V59" s="25"/>
      <c r="W59" s="25"/>
      <c r="X59" s="25"/>
      <c r="Y59" s="25"/>
      <c r="Z59" s="25"/>
    </row>
    <row r="60" spans="1:26" ht="14.25" customHeight="1">
      <c r="A60" s="92"/>
      <c r="B60" s="145"/>
      <c r="C60" s="25"/>
      <c r="D60" s="276" t="s">
        <v>147</v>
      </c>
      <c r="E60" s="277"/>
      <c r="F60" s="277"/>
      <c r="G60" s="277"/>
      <c r="H60" s="277"/>
      <c r="I60" s="277"/>
      <c r="J60" s="277"/>
      <c r="K60" s="277"/>
      <c r="L60" s="277"/>
      <c r="M60" s="277"/>
      <c r="N60" s="277"/>
      <c r="O60" s="277"/>
      <c r="P60" s="277"/>
      <c r="Q60" s="278"/>
      <c r="R60" s="25"/>
      <c r="S60" s="25"/>
      <c r="T60" s="25"/>
      <c r="U60" s="25"/>
      <c r="V60" s="25"/>
      <c r="W60" s="25"/>
      <c r="X60" s="25"/>
      <c r="Y60" s="25"/>
      <c r="Z60" s="25"/>
    </row>
    <row r="61" spans="1:26" ht="14.25" customHeight="1">
      <c r="A61" s="92"/>
      <c r="B61" s="145"/>
      <c r="C61" s="157"/>
      <c r="D61" s="146" t="s">
        <v>91</v>
      </c>
      <c r="E61" s="147" t="s">
        <v>92</v>
      </c>
      <c r="F61" s="147" t="s">
        <v>93</v>
      </c>
      <c r="G61" s="147" t="s">
        <v>94</v>
      </c>
      <c r="H61" s="147" t="s">
        <v>95</v>
      </c>
      <c r="I61" s="147" t="s">
        <v>96</v>
      </c>
      <c r="J61" s="147" t="s">
        <v>97</v>
      </c>
      <c r="K61" s="147" t="s">
        <v>98</v>
      </c>
      <c r="L61" s="147" t="s">
        <v>99</v>
      </c>
      <c r="M61" s="147" t="s">
        <v>100</v>
      </c>
      <c r="N61" s="147" t="s">
        <v>101</v>
      </c>
      <c r="O61" s="148" t="s">
        <v>102</v>
      </c>
      <c r="P61" s="148" t="s">
        <v>52</v>
      </c>
      <c r="Q61" s="149" t="s">
        <v>145</v>
      </c>
      <c r="R61" s="25"/>
      <c r="S61" s="25"/>
      <c r="T61" s="25"/>
      <c r="U61" s="25"/>
      <c r="V61" s="25"/>
      <c r="W61" s="25"/>
      <c r="X61" s="25"/>
      <c r="Y61" s="25"/>
      <c r="Z61" s="25"/>
    </row>
    <row r="62" spans="1:26" ht="14.25" customHeight="1">
      <c r="A62" s="112" t="s">
        <v>111</v>
      </c>
      <c r="B62" s="158"/>
      <c r="C62" s="159" t="s">
        <v>148</v>
      </c>
      <c r="D62" s="160"/>
      <c r="E62" s="161"/>
      <c r="F62" s="161"/>
      <c r="G62" s="161"/>
      <c r="H62" s="161"/>
      <c r="I62" s="161"/>
      <c r="J62" s="161"/>
      <c r="K62" s="161"/>
      <c r="L62" s="161"/>
      <c r="M62" s="161"/>
      <c r="N62" s="161"/>
      <c r="O62" s="162"/>
      <c r="P62" s="163">
        <f t="shared" ref="P62:P64" si="19">SUM(D62:O62)</f>
        <v>0</v>
      </c>
      <c r="Q62" s="164"/>
      <c r="R62" s="25"/>
      <c r="S62" s="25"/>
      <c r="T62" s="25"/>
      <c r="U62" s="25"/>
      <c r="V62" s="25"/>
      <c r="W62" s="25"/>
      <c r="X62" s="25"/>
      <c r="Y62" s="25"/>
      <c r="Z62" s="25"/>
    </row>
    <row r="63" spans="1:26" ht="14.25" customHeight="1">
      <c r="A63" s="112" t="s">
        <v>111</v>
      </c>
      <c r="B63" s="158"/>
      <c r="C63" s="159" t="s">
        <v>149</v>
      </c>
      <c r="D63" s="165"/>
      <c r="E63" s="166"/>
      <c r="F63" s="166"/>
      <c r="G63" s="166"/>
      <c r="H63" s="166"/>
      <c r="I63" s="166"/>
      <c r="J63" s="166"/>
      <c r="K63" s="166"/>
      <c r="L63" s="166"/>
      <c r="M63" s="166"/>
      <c r="N63" s="166"/>
      <c r="O63" s="167"/>
      <c r="P63" s="168">
        <f t="shared" si="19"/>
        <v>0</v>
      </c>
      <c r="Q63" s="169"/>
      <c r="R63" s="25"/>
      <c r="S63" s="25"/>
      <c r="T63" s="25"/>
      <c r="U63" s="25"/>
      <c r="V63" s="25"/>
      <c r="W63" s="25"/>
      <c r="X63" s="25"/>
      <c r="Y63" s="25"/>
      <c r="Z63" s="25"/>
    </row>
    <row r="64" spans="1:26" ht="14.25" customHeight="1">
      <c r="A64" s="112"/>
      <c r="B64" s="158"/>
      <c r="C64" s="159" t="s">
        <v>52</v>
      </c>
      <c r="D64" s="170">
        <f t="shared" ref="D64:O64" si="20">SUM(D62:D63)</f>
        <v>0</v>
      </c>
      <c r="E64" s="171">
        <f t="shared" si="20"/>
        <v>0</v>
      </c>
      <c r="F64" s="171">
        <f t="shared" si="20"/>
        <v>0</v>
      </c>
      <c r="G64" s="171">
        <f t="shared" si="20"/>
        <v>0</v>
      </c>
      <c r="H64" s="171">
        <f t="shared" si="20"/>
        <v>0</v>
      </c>
      <c r="I64" s="171">
        <f t="shared" si="20"/>
        <v>0</v>
      </c>
      <c r="J64" s="171">
        <f t="shared" si="20"/>
        <v>0</v>
      </c>
      <c r="K64" s="171">
        <f t="shared" si="20"/>
        <v>0</v>
      </c>
      <c r="L64" s="171">
        <f t="shared" si="20"/>
        <v>0</v>
      </c>
      <c r="M64" s="171">
        <f t="shared" si="20"/>
        <v>0</v>
      </c>
      <c r="N64" s="171">
        <f t="shared" si="20"/>
        <v>0</v>
      </c>
      <c r="O64" s="154">
        <f t="shared" si="20"/>
        <v>0</v>
      </c>
      <c r="P64" s="172">
        <f t="shared" si="19"/>
        <v>0</v>
      </c>
      <c r="Q64" s="172">
        <f>SUM(Q62:Q63)</f>
        <v>0</v>
      </c>
      <c r="R64" s="25"/>
      <c r="S64" s="25"/>
      <c r="T64" s="25"/>
      <c r="U64" s="25"/>
      <c r="V64" s="25"/>
      <c r="W64" s="25"/>
      <c r="X64" s="25"/>
      <c r="Y64" s="25"/>
      <c r="Z64" s="25"/>
    </row>
    <row r="65" spans="1:26" ht="14.25" customHeight="1">
      <c r="A65" s="92"/>
      <c r="B65" s="156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5"/>
      <c r="Q65" s="22"/>
      <c r="R65" s="25"/>
      <c r="S65" s="25"/>
      <c r="T65" s="25"/>
      <c r="U65" s="25"/>
      <c r="V65" s="25"/>
      <c r="W65" s="25"/>
      <c r="X65" s="25"/>
      <c r="Y65" s="25"/>
      <c r="Z65" s="25"/>
    </row>
    <row r="66" spans="1:26" ht="14.25" customHeight="1">
      <c r="A66" s="92"/>
      <c r="B66" s="141"/>
      <c r="C66" s="157"/>
      <c r="D66" s="276" t="s">
        <v>150</v>
      </c>
      <c r="E66" s="277"/>
      <c r="F66" s="277"/>
      <c r="G66" s="277"/>
      <c r="H66" s="277"/>
      <c r="I66" s="277"/>
      <c r="J66" s="277"/>
      <c r="K66" s="277"/>
      <c r="L66" s="277"/>
      <c r="M66" s="277"/>
      <c r="N66" s="277"/>
      <c r="O66" s="277"/>
      <c r="P66" s="277"/>
      <c r="Q66" s="278"/>
      <c r="R66" s="25"/>
      <c r="S66" s="25"/>
      <c r="T66" s="25"/>
      <c r="U66" s="25"/>
      <c r="V66" s="25"/>
      <c r="W66" s="25"/>
      <c r="X66" s="25"/>
      <c r="Y66" s="25"/>
      <c r="Z66" s="25"/>
    </row>
    <row r="67" spans="1:26" ht="14.25" customHeight="1">
      <c r="A67" s="92"/>
      <c r="B67" s="157"/>
      <c r="C67" s="157"/>
      <c r="D67" s="146" t="s">
        <v>91</v>
      </c>
      <c r="E67" s="147" t="s">
        <v>92</v>
      </c>
      <c r="F67" s="147" t="s">
        <v>93</v>
      </c>
      <c r="G67" s="147" t="s">
        <v>94</v>
      </c>
      <c r="H67" s="147" t="s">
        <v>95</v>
      </c>
      <c r="I67" s="147" t="s">
        <v>96</v>
      </c>
      <c r="J67" s="147" t="s">
        <v>97</v>
      </c>
      <c r="K67" s="147" t="s">
        <v>98</v>
      </c>
      <c r="L67" s="147" t="s">
        <v>99</v>
      </c>
      <c r="M67" s="147" t="s">
        <v>100</v>
      </c>
      <c r="N67" s="147" t="s">
        <v>101</v>
      </c>
      <c r="O67" s="148" t="s">
        <v>102</v>
      </c>
      <c r="P67" s="148" t="s">
        <v>52</v>
      </c>
      <c r="Q67" s="149" t="s">
        <v>145</v>
      </c>
      <c r="R67" s="25"/>
      <c r="S67" s="25"/>
      <c r="T67" s="25"/>
      <c r="U67" s="25"/>
      <c r="V67" s="25"/>
      <c r="W67" s="25"/>
      <c r="X67" s="25"/>
      <c r="Y67" s="25"/>
      <c r="Z67" s="25"/>
    </row>
    <row r="68" spans="1:26" ht="14.25" customHeight="1">
      <c r="A68" s="92" t="s">
        <v>151</v>
      </c>
      <c r="B68" s="159"/>
      <c r="C68" s="159" t="s">
        <v>152</v>
      </c>
      <c r="D68" s="160"/>
      <c r="E68" s="173"/>
      <c r="F68" s="173"/>
      <c r="G68" s="161"/>
      <c r="H68" s="173"/>
      <c r="I68" s="173"/>
      <c r="J68" s="161"/>
      <c r="K68" s="173"/>
      <c r="L68" s="173"/>
      <c r="M68" s="161"/>
      <c r="N68" s="173"/>
      <c r="O68" s="174"/>
      <c r="P68" s="163">
        <f t="shared" ref="P68:P73" si="21">SUM(D68:O68)</f>
        <v>0</v>
      </c>
      <c r="Q68" s="164"/>
      <c r="R68" s="25"/>
      <c r="S68" s="25"/>
      <c r="T68" s="25"/>
      <c r="U68" s="25"/>
      <c r="V68" s="25"/>
      <c r="W68" s="25"/>
      <c r="X68" s="25"/>
      <c r="Y68" s="25"/>
      <c r="Z68" s="25"/>
    </row>
    <row r="69" spans="1:26" ht="14.25" customHeight="1">
      <c r="A69" s="112" t="s">
        <v>111</v>
      </c>
      <c r="B69" s="159"/>
      <c r="C69" s="159" t="s">
        <v>153</v>
      </c>
      <c r="D69" s="175"/>
      <c r="E69" s="176"/>
      <c r="F69" s="176"/>
      <c r="G69" s="177"/>
      <c r="H69" s="176"/>
      <c r="I69" s="176"/>
      <c r="J69" s="177"/>
      <c r="K69" s="176"/>
      <c r="L69" s="176"/>
      <c r="M69" s="177"/>
      <c r="N69" s="176"/>
      <c r="O69" s="178"/>
      <c r="P69" s="179">
        <f t="shared" si="21"/>
        <v>0</v>
      </c>
      <c r="Q69" s="180"/>
      <c r="R69" s="25"/>
      <c r="S69" s="25"/>
      <c r="T69" s="25"/>
      <c r="U69" s="25"/>
      <c r="V69" s="25"/>
      <c r="W69" s="25"/>
      <c r="X69" s="25"/>
      <c r="Y69" s="25"/>
      <c r="Z69" s="25"/>
    </row>
    <row r="70" spans="1:26" ht="14.25" customHeight="1">
      <c r="A70" s="92" t="s">
        <v>154</v>
      </c>
      <c r="B70" s="159"/>
      <c r="C70" s="159" t="s">
        <v>155</v>
      </c>
      <c r="D70" s="181"/>
      <c r="E70" s="173"/>
      <c r="F70" s="173"/>
      <c r="G70" s="173"/>
      <c r="H70" s="173"/>
      <c r="I70" s="173"/>
      <c r="J70" s="161"/>
      <c r="K70" s="173"/>
      <c r="L70" s="173"/>
      <c r="M70" s="173"/>
      <c r="N70" s="173"/>
      <c r="O70" s="174"/>
      <c r="P70" s="179">
        <f t="shared" si="21"/>
        <v>0</v>
      </c>
      <c r="Q70" s="164"/>
      <c r="R70" s="25"/>
      <c r="S70" s="25"/>
      <c r="T70" s="25"/>
      <c r="U70" s="25"/>
      <c r="V70" s="25"/>
      <c r="W70" s="25"/>
      <c r="X70" s="25"/>
      <c r="Y70" s="25"/>
      <c r="Z70" s="25"/>
    </row>
    <row r="71" spans="1:26" ht="14.25" customHeight="1">
      <c r="A71" s="112" t="s">
        <v>111</v>
      </c>
      <c r="B71" s="159"/>
      <c r="C71" s="159" t="s">
        <v>156</v>
      </c>
      <c r="D71" s="175"/>
      <c r="E71" s="176"/>
      <c r="F71" s="176"/>
      <c r="G71" s="177"/>
      <c r="H71" s="176"/>
      <c r="I71" s="176"/>
      <c r="J71" s="177"/>
      <c r="K71" s="176"/>
      <c r="L71" s="176"/>
      <c r="M71" s="177"/>
      <c r="N71" s="176"/>
      <c r="O71" s="178"/>
      <c r="P71" s="179">
        <f t="shared" si="21"/>
        <v>0</v>
      </c>
      <c r="Q71" s="180"/>
      <c r="R71" s="25"/>
      <c r="S71" s="25"/>
      <c r="T71" s="25"/>
      <c r="U71" s="25"/>
      <c r="V71" s="25"/>
      <c r="W71" s="25"/>
      <c r="X71" s="25"/>
      <c r="Y71" s="25"/>
      <c r="Z71" s="25"/>
    </row>
    <row r="72" spans="1:26" ht="14.25" customHeight="1">
      <c r="A72" s="112" t="s">
        <v>111</v>
      </c>
      <c r="B72" s="159"/>
      <c r="C72" s="159" t="s">
        <v>157</v>
      </c>
      <c r="D72" s="165"/>
      <c r="E72" s="166"/>
      <c r="F72" s="166"/>
      <c r="G72" s="166"/>
      <c r="H72" s="166"/>
      <c r="I72" s="166"/>
      <c r="J72" s="166"/>
      <c r="K72" s="166"/>
      <c r="L72" s="166"/>
      <c r="M72" s="166"/>
      <c r="N72" s="166"/>
      <c r="O72" s="167"/>
      <c r="P72" s="168">
        <f t="shared" si="21"/>
        <v>0</v>
      </c>
      <c r="Q72" s="169"/>
      <c r="R72" s="25"/>
      <c r="S72" s="25"/>
      <c r="T72" s="25"/>
      <c r="U72" s="25"/>
      <c r="V72" s="25"/>
      <c r="W72" s="25"/>
      <c r="X72" s="25"/>
      <c r="Y72" s="25"/>
      <c r="Z72" s="25"/>
    </row>
    <row r="73" spans="1:26" ht="14.25" customHeight="1">
      <c r="A73" s="112"/>
      <c r="B73" s="159"/>
      <c r="C73" s="159" t="s">
        <v>158</v>
      </c>
      <c r="D73" s="170">
        <f t="shared" ref="D73:O73" si="22">SUM(D68:D72)</f>
        <v>0</v>
      </c>
      <c r="E73" s="171">
        <f t="shared" si="22"/>
        <v>0</v>
      </c>
      <c r="F73" s="171">
        <f t="shared" si="22"/>
        <v>0</v>
      </c>
      <c r="G73" s="171">
        <f t="shared" si="22"/>
        <v>0</v>
      </c>
      <c r="H73" s="171">
        <f t="shared" si="22"/>
        <v>0</v>
      </c>
      <c r="I73" s="171">
        <f t="shared" si="22"/>
        <v>0</v>
      </c>
      <c r="J73" s="171">
        <f t="shared" si="22"/>
        <v>0</v>
      </c>
      <c r="K73" s="171">
        <f t="shared" si="22"/>
        <v>0</v>
      </c>
      <c r="L73" s="171">
        <f t="shared" si="22"/>
        <v>0</v>
      </c>
      <c r="M73" s="171">
        <f t="shared" si="22"/>
        <v>0</v>
      </c>
      <c r="N73" s="171">
        <f t="shared" si="22"/>
        <v>0</v>
      </c>
      <c r="O73" s="154">
        <f t="shared" si="22"/>
        <v>0</v>
      </c>
      <c r="P73" s="172">
        <f t="shared" si="21"/>
        <v>0</v>
      </c>
      <c r="Q73" s="172">
        <f>SUM(Q68:Q72)</f>
        <v>0</v>
      </c>
      <c r="R73" s="25"/>
      <c r="S73" s="25"/>
      <c r="T73" s="25"/>
      <c r="U73" s="25"/>
      <c r="V73" s="25"/>
      <c r="W73" s="25"/>
      <c r="X73" s="25"/>
      <c r="Y73" s="25"/>
      <c r="Z73" s="25"/>
    </row>
    <row r="74" spans="1:26" ht="14.25" customHeight="1">
      <c r="A74" s="76"/>
      <c r="B74" s="157"/>
      <c r="C74" s="157"/>
      <c r="D74" s="157"/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157"/>
      <c r="R74" s="22"/>
      <c r="S74" s="22"/>
      <c r="T74" s="22"/>
      <c r="U74" s="25"/>
      <c r="V74" s="25"/>
      <c r="W74" s="25"/>
      <c r="X74" s="25"/>
      <c r="Y74" s="25"/>
      <c r="Z74" s="25"/>
    </row>
    <row r="75" spans="1:26" ht="14.25" customHeight="1">
      <c r="A75" s="92"/>
      <c r="B75" s="157"/>
      <c r="C75" s="157"/>
      <c r="D75" s="276" t="s">
        <v>159</v>
      </c>
      <c r="E75" s="277"/>
      <c r="F75" s="277"/>
      <c r="G75" s="277"/>
      <c r="H75" s="277"/>
      <c r="I75" s="277"/>
      <c r="J75" s="277"/>
      <c r="K75" s="277"/>
      <c r="L75" s="277"/>
      <c r="M75" s="277"/>
      <c r="N75" s="277"/>
      <c r="O75" s="277"/>
      <c r="P75" s="277"/>
      <c r="Q75" s="278"/>
      <c r="R75" s="25"/>
      <c r="S75" s="25"/>
      <c r="T75" s="25"/>
      <c r="U75" s="25"/>
      <c r="V75" s="25"/>
      <c r="W75" s="25"/>
      <c r="X75" s="25"/>
      <c r="Y75" s="25"/>
      <c r="Z75" s="25"/>
    </row>
    <row r="76" spans="1:26" ht="14.25" customHeight="1">
      <c r="A76" s="92"/>
      <c r="B76" s="157"/>
      <c r="C76" s="157"/>
      <c r="D76" s="146" t="s">
        <v>91</v>
      </c>
      <c r="E76" s="147" t="s">
        <v>92</v>
      </c>
      <c r="F76" s="147" t="s">
        <v>93</v>
      </c>
      <c r="G76" s="147" t="s">
        <v>94</v>
      </c>
      <c r="H76" s="147" t="s">
        <v>95</v>
      </c>
      <c r="I76" s="147" t="s">
        <v>96</v>
      </c>
      <c r="J76" s="147" t="s">
        <v>97</v>
      </c>
      <c r="K76" s="147" t="s">
        <v>98</v>
      </c>
      <c r="L76" s="147" t="s">
        <v>99</v>
      </c>
      <c r="M76" s="147" t="s">
        <v>100</v>
      </c>
      <c r="N76" s="147" t="s">
        <v>101</v>
      </c>
      <c r="O76" s="148" t="s">
        <v>102</v>
      </c>
      <c r="P76" s="148" t="s">
        <v>52</v>
      </c>
      <c r="Q76" s="149" t="s">
        <v>145</v>
      </c>
      <c r="R76" s="25"/>
      <c r="S76" s="25"/>
      <c r="T76" s="25"/>
      <c r="U76" s="25"/>
      <c r="V76" s="25"/>
      <c r="W76" s="25"/>
      <c r="X76" s="25"/>
      <c r="Y76" s="25"/>
      <c r="Z76" s="25"/>
    </row>
    <row r="77" spans="1:26" ht="14.25" customHeight="1">
      <c r="A77" s="112" t="s">
        <v>111</v>
      </c>
      <c r="B77" s="159"/>
      <c r="C77" s="159" t="s">
        <v>160</v>
      </c>
      <c r="D77" s="160"/>
      <c r="E77" s="161"/>
      <c r="F77" s="161"/>
      <c r="G77" s="161"/>
      <c r="H77" s="161"/>
      <c r="I77" s="161"/>
      <c r="J77" s="161"/>
      <c r="K77" s="161"/>
      <c r="L77" s="161"/>
      <c r="M77" s="161"/>
      <c r="N77" s="161"/>
      <c r="O77" s="162"/>
      <c r="P77" s="163">
        <f t="shared" ref="P77:P82" si="23">SUM(D77:O77)</f>
        <v>0</v>
      </c>
      <c r="Q77" s="164"/>
      <c r="R77" s="25"/>
      <c r="S77" s="25"/>
      <c r="T77" s="25"/>
      <c r="U77" s="25"/>
      <c r="V77" s="25"/>
      <c r="W77" s="25"/>
      <c r="X77" s="25"/>
      <c r="Y77" s="25"/>
      <c r="Z77" s="25"/>
    </row>
    <row r="78" spans="1:26" ht="14.25" customHeight="1">
      <c r="A78" s="112" t="s">
        <v>111</v>
      </c>
      <c r="B78" s="159"/>
      <c r="C78" s="159" t="s">
        <v>72</v>
      </c>
      <c r="D78" s="175"/>
      <c r="E78" s="177"/>
      <c r="F78" s="177"/>
      <c r="G78" s="177"/>
      <c r="H78" s="177"/>
      <c r="I78" s="177"/>
      <c r="J78" s="177"/>
      <c r="K78" s="177"/>
      <c r="L78" s="177"/>
      <c r="M78" s="177"/>
      <c r="N78" s="177"/>
      <c r="O78" s="182"/>
      <c r="P78" s="179">
        <f t="shared" si="23"/>
        <v>0</v>
      </c>
      <c r="Q78" s="180"/>
      <c r="R78" s="25"/>
      <c r="S78" s="25"/>
      <c r="T78" s="25"/>
      <c r="U78" s="25"/>
      <c r="V78" s="25"/>
      <c r="W78" s="25"/>
      <c r="X78" s="25"/>
      <c r="Y78" s="25"/>
      <c r="Z78" s="25"/>
    </row>
    <row r="79" spans="1:26" ht="14.25" customHeight="1">
      <c r="A79" s="92" t="s">
        <v>161</v>
      </c>
      <c r="B79" s="159"/>
      <c r="C79" s="159" t="s">
        <v>162</v>
      </c>
      <c r="D79" s="175"/>
      <c r="E79" s="177"/>
      <c r="F79" s="177"/>
      <c r="G79" s="177"/>
      <c r="H79" s="177"/>
      <c r="I79" s="177"/>
      <c r="J79" s="177"/>
      <c r="K79" s="177"/>
      <c r="L79" s="177"/>
      <c r="M79" s="177"/>
      <c r="N79" s="177"/>
      <c r="O79" s="182"/>
      <c r="P79" s="179">
        <f t="shared" si="23"/>
        <v>0</v>
      </c>
      <c r="Q79" s="180"/>
      <c r="R79" s="25"/>
      <c r="S79" s="25"/>
      <c r="T79" s="25"/>
      <c r="U79" s="25"/>
      <c r="V79" s="25"/>
      <c r="W79" s="25"/>
      <c r="X79" s="25"/>
      <c r="Y79" s="25"/>
      <c r="Z79" s="25"/>
    </row>
    <row r="80" spans="1:26" ht="14.25" customHeight="1">
      <c r="A80" s="92" t="s">
        <v>163</v>
      </c>
      <c r="B80" s="159"/>
      <c r="C80" s="159" t="s">
        <v>164</v>
      </c>
      <c r="D80" s="175"/>
      <c r="E80" s="177"/>
      <c r="F80" s="177"/>
      <c r="G80" s="177"/>
      <c r="H80" s="177"/>
      <c r="I80" s="177"/>
      <c r="J80" s="177"/>
      <c r="K80" s="177"/>
      <c r="L80" s="177"/>
      <c r="M80" s="177"/>
      <c r="N80" s="177"/>
      <c r="O80" s="182"/>
      <c r="P80" s="179">
        <f t="shared" si="23"/>
        <v>0</v>
      </c>
      <c r="Q80" s="180"/>
      <c r="R80" s="25"/>
      <c r="S80" s="25"/>
      <c r="T80" s="25"/>
      <c r="U80" s="25"/>
      <c r="V80" s="25"/>
      <c r="W80" s="25"/>
      <c r="X80" s="25"/>
      <c r="Y80" s="25"/>
      <c r="Z80" s="25"/>
    </row>
    <row r="81" spans="1:26" ht="14.25" customHeight="1">
      <c r="A81" s="92" t="s">
        <v>165</v>
      </c>
      <c r="B81" s="159"/>
      <c r="C81" s="159" t="s">
        <v>159</v>
      </c>
      <c r="D81" s="165"/>
      <c r="E81" s="166"/>
      <c r="F81" s="166"/>
      <c r="G81" s="166"/>
      <c r="H81" s="166"/>
      <c r="I81" s="166"/>
      <c r="J81" s="166"/>
      <c r="K81" s="166"/>
      <c r="L81" s="166"/>
      <c r="M81" s="166"/>
      <c r="N81" s="166"/>
      <c r="O81" s="167"/>
      <c r="P81" s="168">
        <f t="shared" si="23"/>
        <v>0</v>
      </c>
      <c r="Q81" s="169"/>
      <c r="R81" s="25"/>
      <c r="S81" s="25"/>
      <c r="T81" s="25"/>
      <c r="U81" s="25"/>
      <c r="V81" s="25"/>
      <c r="W81" s="25"/>
      <c r="X81" s="25"/>
      <c r="Y81" s="25"/>
      <c r="Z81" s="25"/>
    </row>
    <row r="82" spans="1:26" ht="14.25" customHeight="1">
      <c r="A82" s="112"/>
      <c r="B82" s="159"/>
      <c r="C82" s="159" t="s">
        <v>52</v>
      </c>
      <c r="D82" s="170">
        <f t="shared" ref="D82:O82" si="24">SUM(D77:D81)</f>
        <v>0</v>
      </c>
      <c r="E82" s="171">
        <f t="shared" si="24"/>
        <v>0</v>
      </c>
      <c r="F82" s="171">
        <f t="shared" si="24"/>
        <v>0</v>
      </c>
      <c r="G82" s="171">
        <f t="shared" si="24"/>
        <v>0</v>
      </c>
      <c r="H82" s="171">
        <f t="shared" si="24"/>
        <v>0</v>
      </c>
      <c r="I82" s="171">
        <f t="shared" si="24"/>
        <v>0</v>
      </c>
      <c r="J82" s="171">
        <f t="shared" si="24"/>
        <v>0</v>
      </c>
      <c r="K82" s="171">
        <f t="shared" si="24"/>
        <v>0</v>
      </c>
      <c r="L82" s="171">
        <f t="shared" si="24"/>
        <v>0</v>
      </c>
      <c r="M82" s="171">
        <f t="shared" si="24"/>
        <v>0</v>
      </c>
      <c r="N82" s="171">
        <f t="shared" si="24"/>
        <v>0</v>
      </c>
      <c r="O82" s="154">
        <f t="shared" si="24"/>
        <v>0</v>
      </c>
      <c r="P82" s="172">
        <f t="shared" si="23"/>
        <v>0</v>
      </c>
      <c r="Q82" s="172">
        <f>SUM(Q77:Q81)</f>
        <v>0</v>
      </c>
      <c r="R82" s="25"/>
      <c r="S82" s="25"/>
      <c r="T82" s="25"/>
      <c r="U82" s="25"/>
      <c r="V82" s="25"/>
      <c r="W82" s="25"/>
      <c r="X82" s="25"/>
      <c r="Y82" s="25"/>
      <c r="Z82" s="25"/>
    </row>
    <row r="83" spans="1:26" ht="9" customHeight="1">
      <c r="A83" s="112"/>
      <c r="B83" s="183"/>
      <c r="C83" s="184"/>
      <c r="D83" s="185"/>
      <c r="E83" s="185"/>
      <c r="F83" s="185"/>
      <c r="G83" s="185"/>
      <c r="H83" s="185"/>
      <c r="I83" s="185"/>
      <c r="J83" s="185"/>
      <c r="K83" s="185"/>
      <c r="L83" s="185"/>
      <c r="M83" s="185"/>
      <c r="N83" s="185"/>
      <c r="O83" s="185"/>
      <c r="P83" s="25"/>
      <c r="Q83" s="185"/>
      <c r="R83" s="25"/>
      <c r="S83" s="25"/>
      <c r="T83" s="25"/>
      <c r="U83" s="25"/>
      <c r="V83" s="25"/>
      <c r="W83" s="25"/>
      <c r="X83" s="25"/>
      <c r="Y83" s="25"/>
      <c r="Z83" s="25"/>
    </row>
    <row r="84" spans="1:26" ht="14.25" customHeight="1">
      <c r="A84" s="76"/>
      <c r="B84" s="25"/>
      <c r="C84" s="186" t="str">
        <f>CONCATENATE("Saldo a ","Dic",P3-2001)</f>
        <v>Saldo a Dic24</v>
      </c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187" t="s">
        <v>166</v>
      </c>
      <c r="Q84" s="25"/>
      <c r="R84" s="22"/>
      <c r="S84" s="22"/>
      <c r="T84" s="22"/>
      <c r="U84" s="25"/>
      <c r="V84" s="25"/>
      <c r="W84" s="25"/>
      <c r="X84" s="25"/>
      <c r="Y84" s="25"/>
      <c r="Z84" s="25"/>
    </row>
    <row r="85" spans="1:26" ht="14.25" customHeight="1">
      <c r="A85" s="92"/>
      <c r="B85" s="188" t="s">
        <v>167</v>
      </c>
      <c r="C85" s="189"/>
      <c r="D85" s="130">
        <f t="shared" ref="D85:O85" si="25">+D58+D64+D73+D82</f>
        <v>0</v>
      </c>
      <c r="E85" s="130">
        <f t="shared" si="25"/>
        <v>0</v>
      </c>
      <c r="F85" s="130">
        <f t="shared" si="25"/>
        <v>0</v>
      </c>
      <c r="G85" s="130">
        <f t="shared" si="25"/>
        <v>0</v>
      </c>
      <c r="H85" s="130">
        <f t="shared" si="25"/>
        <v>0</v>
      </c>
      <c r="I85" s="130">
        <f t="shared" si="25"/>
        <v>0</v>
      </c>
      <c r="J85" s="130">
        <f t="shared" si="25"/>
        <v>0</v>
      </c>
      <c r="K85" s="130">
        <f t="shared" si="25"/>
        <v>0</v>
      </c>
      <c r="L85" s="130">
        <f t="shared" si="25"/>
        <v>0</v>
      </c>
      <c r="M85" s="130">
        <f t="shared" si="25"/>
        <v>0</v>
      </c>
      <c r="N85" s="130">
        <f t="shared" si="25"/>
        <v>0</v>
      </c>
      <c r="O85" s="130">
        <f t="shared" si="25"/>
        <v>0</v>
      </c>
      <c r="P85" s="136">
        <f>SUM(C85:O85)</f>
        <v>0</v>
      </c>
      <c r="Q85" s="25"/>
      <c r="R85" s="22"/>
      <c r="S85" s="22"/>
      <c r="T85" s="22"/>
      <c r="U85" s="25"/>
      <c r="V85" s="25"/>
      <c r="W85" s="25"/>
      <c r="X85" s="25"/>
      <c r="Y85" s="25"/>
      <c r="Z85" s="25"/>
    </row>
    <row r="86" spans="1:26" ht="14.25" customHeight="1">
      <c r="A86" s="92"/>
      <c r="B86" s="141" t="s">
        <v>168</v>
      </c>
      <c r="C86" s="142">
        <f>+C85</f>
        <v>0</v>
      </c>
      <c r="D86" s="142">
        <f t="shared" ref="D86:O86" si="26">C86+D85</f>
        <v>0</v>
      </c>
      <c r="E86" s="142">
        <f t="shared" si="26"/>
        <v>0</v>
      </c>
      <c r="F86" s="142">
        <f t="shared" si="26"/>
        <v>0</v>
      </c>
      <c r="G86" s="142">
        <f t="shared" si="26"/>
        <v>0</v>
      </c>
      <c r="H86" s="142">
        <f t="shared" si="26"/>
        <v>0</v>
      </c>
      <c r="I86" s="142">
        <f t="shared" si="26"/>
        <v>0</v>
      </c>
      <c r="J86" s="142">
        <f t="shared" si="26"/>
        <v>0</v>
      </c>
      <c r="K86" s="142">
        <f t="shared" si="26"/>
        <v>0</v>
      </c>
      <c r="L86" s="142">
        <f t="shared" si="26"/>
        <v>0</v>
      </c>
      <c r="M86" s="142">
        <f t="shared" si="26"/>
        <v>0</v>
      </c>
      <c r="N86" s="142">
        <f t="shared" si="26"/>
        <v>0</v>
      </c>
      <c r="O86" s="142">
        <f t="shared" si="26"/>
        <v>0</v>
      </c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5"/>
    </row>
    <row r="87" spans="1:26" ht="14.25" customHeight="1">
      <c r="A87" s="76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spans="1:26" ht="14.25" customHeight="1">
      <c r="A88" s="76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spans="1:26" ht="14.25" customHeight="1">
      <c r="A89" s="76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spans="1:26" ht="14.25" customHeight="1">
      <c r="A90" s="76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spans="1:26" ht="14.25" customHeight="1">
      <c r="A91" s="76"/>
      <c r="B91" s="274" t="s">
        <v>169</v>
      </c>
      <c r="C91" s="268"/>
      <c r="D91" s="268"/>
      <c r="E91" s="268"/>
      <c r="F91" s="268"/>
      <c r="G91" s="268"/>
      <c r="H91" s="268"/>
      <c r="I91" s="268"/>
      <c r="J91" s="268"/>
      <c r="K91" s="268"/>
      <c r="L91" s="268"/>
      <c r="M91" s="268"/>
      <c r="N91" s="268"/>
      <c r="O91" s="268"/>
      <c r="P91" s="268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spans="1:26" ht="14.25" customHeight="1">
      <c r="A92" s="76"/>
      <c r="B92" s="274" t="s">
        <v>170</v>
      </c>
      <c r="C92" s="268"/>
      <c r="D92" s="268"/>
      <c r="E92" s="268"/>
      <c r="F92" s="268"/>
      <c r="G92" s="268"/>
      <c r="H92" s="268"/>
      <c r="I92" s="268"/>
      <c r="J92" s="268"/>
      <c r="K92" s="268"/>
      <c r="L92" s="268"/>
      <c r="M92" s="268"/>
      <c r="N92" s="268"/>
      <c r="O92" s="268"/>
      <c r="P92" s="268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spans="1:26" ht="14.25" customHeight="1">
      <c r="A93" s="76"/>
      <c r="B93" s="274"/>
      <c r="C93" s="268"/>
      <c r="D93" s="268"/>
      <c r="E93" s="268"/>
      <c r="F93" s="268"/>
      <c r="G93" s="268"/>
      <c r="H93" s="268"/>
      <c r="I93" s="268"/>
      <c r="J93" s="268"/>
      <c r="K93" s="268"/>
      <c r="L93" s="268"/>
      <c r="M93" s="268"/>
      <c r="N93" s="268"/>
      <c r="O93" s="268"/>
      <c r="P93" s="268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spans="1:26" ht="14.25" customHeight="1">
      <c r="A94" s="76"/>
      <c r="B94" s="274"/>
      <c r="C94" s="268"/>
      <c r="D94" s="268"/>
      <c r="E94" s="268"/>
      <c r="F94" s="268"/>
      <c r="G94" s="268"/>
      <c r="H94" s="268"/>
      <c r="I94" s="268"/>
      <c r="J94" s="268"/>
      <c r="K94" s="268"/>
      <c r="L94" s="268"/>
      <c r="M94" s="268"/>
      <c r="N94" s="268"/>
      <c r="O94" s="268"/>
      <c r="P94" s="268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spans="1:26" ht="14.25" customHeight="1">
      <c r="A95" s="76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spans="1:26" ht="14.25" customHeight="1">
      <c r="A96" s="76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spans="1:26" ht="14.25" customHeight="1">
      <c r="A97" s="76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spans="1:26" ht="14.25" customHeight="1">
      <c r="A98" s="76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spans="1:26" ht="14.25" customHeight="1">
      <c r="A99" s="76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spans="1:26" ht="14.25" customHeight="1">
      <c r="A100" s="76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spans="1:26" ht="14.25" customHeight="1">
      <c r="A101" s="76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spans="1:26" ht="14.25" customHeight="1">
      <c r="A102" s="76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spans="1:26" ht="14.25" customHeight="1">
      <c r="A103" s="76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spans="1:26" ht="14.25" customHeight="1">
      <c r="A104" s="76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spans="1:26" ht="14.25" customHeight="1">
      <c r="A105" s="76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spans="1:26" ht="14.25" customHeight="1">
      <c r="A106" s="76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spans="1:26" ht="14.25" customHeight="1">
      <c r="A107" s="76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spans="1:26" ht="14.25" customHeight="1">
      <c r="A108" s="76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spans="1:26" ht="14.25" customHeight="1">
      <c r="A109" s="76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spans="1:26" ht="14.25" customHeight="1">
      <c r="A110" s="76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spans="1:26" ht="14.25" customHeight="1">
      <c r="A111" s="76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spans="1:26" ht="14.25" customHeight="1">
      <c r="A112" s="76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spans="1:26" ht="14.25" customHeight="1">
      <c r="A113" s="76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spans="1:26" ht="14.25" customHeight="1">
      <c r="A114" s="76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spans="1:26" ht="14.25" customHeight="1">
      <c r="A115" s="76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spans="1:26" ht="14.25" customHeight="1">
      <c r="A116" s="76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spans="1:26" ht="14.25" customHeight="1">
      <c r="A117" s="76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spans="1:26" ht="14.25" customHeight="1">
      <c r="A118" s="76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spans="1:26" ht="14.25" customHeight="1">
      <c r="A119" s="76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spans="1:26" ht="14.25" customHeight="1">
      <c r="A120" s="76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spans="1:26" ht="14.25" customHeight="1">
      <c r="A121" s="76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spans="1:26" ht="14.25" customHeight="1">
      <c r="A122" s="76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spans="1:26" ht="14.25" customHeight="1">
      <c r="A123" s="76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spans="1:26" ht="14.25" customHeight="1">
      <c r="A124" s="76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spans="1:26" ht="14.25" customHeight="1">
      <c r="A125" s="76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spans="1:26" ht="14.25" customHeight="1">
      <c r="A126" s="76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spans="1:26" ht="14.25" customHeight="1">
      <c r="A127" s="76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spans="1:26" ht="14.25" customHeight="1">
      <c r="A128" s="76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spans="1:26" ht="14.25" customHeight="1">
      <c r="A129" s="76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 spans="1:26" ht="14.25" customHeight="1">
      <c r="A130" s="76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 spans="1:26" ht="14.25" customHeight="1">
      <c r="A131" s="76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 spans="1:26" ht="14.25" customHeight="1">
      <c r="A132" s="76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 spans="1:26" ht="14.25" customHeight="1">
      <c r="A133" s="76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 spans="1:26" ht="14.25" customHeight="1">
      <c r="A134" s="76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 spans="1:26" ht="14.25" customHeight="1">
      <c r="A135" s="76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 spans="1:26" ht="14.25" customHeight="1">
      <c r="A136" s="76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 spans="1:26" ht="14.25" customHeight="1">
      <c r="A137" s="76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 spans="1:26" ht="14.25" customHeight="1">
      <c r="A138" s="76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 spans="1:26" ht="14.25" customHeight="1">
      <c r="A139" s="76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 spans="1:26" ht="14.25" customHeight="1">
      <c r="A140" s="76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 spans="1:26" ht="14.25" customHeight="1">
      <c r="A141" s="76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 spans="1:26" ht="14.25" customHeight="1">
      <c r="A142" s="76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 spans="1:26" ht="14.25" customHeight="1">
      <c r="A143" s="76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 spans="1:26" ht="14.25" customHeight="1">
      <c r="A144" s="76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 spans="1:26" ht="14.25" customHeight="1">
      <c r="A145" s="76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 spans="1:26" ht="14.25" customHeight="1">
      <c r="A146" s="76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 spans="1:26" ht="14.25" customHeight="1">
      <c r="A147" s="76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 spans="1:26" ht="14.25" customHeight="1">
      <c r="A148" s="76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</row>
    <row r="149" spans="1:26" ht="14.25" customHeight="1">
      <c r="A149" s="76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 spans="1:26" ht="14.25" customHeight="1">
      <c r="A150" s="76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 spans="1:26" ht="14.25" customHeight="1">
      <c r="A151" s="76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</row>
    <row r="152" spans="1:26" ht="14.25" customHeight="1">
      <c r="A152" s="76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 spans="1:26" ht="14.25" customHeight="1">
      <c r="A153" s="76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 spans="1:26" ht="14.25" customHeight="1">
      <c r="A154" s="76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 spans="1:26" ht="14.25" customHeight="1">
      <c r="A155" s="76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 spans="1:26" ht="14.25" customHeight="1">
      <c r="A156" s="76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 spans="1:26" ht="14.25" customHeight="1">
      <c r="A157" s="76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 spans="1:26" ht="14.25" customHeight="1">
      <c r="A158" s="76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 spans="1:26" ht="14.25" customHeight="1">
      <c r="A159" s="76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</row>
    <row r="160" spans="1:26" ht="14.25" customHeight="1">
      <c r="A160" s="76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 spans="1:26" ht="14.25" customHeight="1">
      <c r="A161" s="76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</row>
    <row r="162" spans="1:26" ht="14.25" customHeight="1">
      <c r="A162" s="76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 spans="1:26" ht="14.25" customHeight="1">
      <c r="A163" s="76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 spans="1:26" ht="14.25" customHeight="1">
      <c r="A164" s="76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 spans="1:26" ht="14.25" customHeight="1">
      <c r="A165" s="76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 spans="1:26" ht="14.25" customHeight="1">
      <c r="A166" s="76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 spans="1:26" ht="14.25" customHeight="1">
      <c r="A167" s="76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 spans="1:26" ht="14.25" customHeight="1">
      <c r="A168" s="76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 spans="1:26" ht="14.25" customHeight="1">
      <c r="A169" s="76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 spans="1:26" ht="14.25" customHeight="1">
      <c r="A170" s="76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 spans="1:26" ht="14.25" customHeight="1">
      <c r="A171" s="76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 spans="1:26" ht="14.25" customHeight="1">
      <c r="A172" s="76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 spans="1:26" ht="14.25" customHeight="1">
      <c r="A173" s="76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 spans="1:26" ht="14.25" customHeight="1">
      <c r="A174" s="76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 spans="1:26" ht="14.25" customHeight="1">
      <c r="A175" s="76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 spans="1:26" ht="14.25" customHeight="1">
      <c r="A176" s="76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 spans="1:26" ht="14.25" customHeight="1">
      <c r="A177" s="76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 spans="1:26" ht="14.25" customHeight="1">
      <c r="A178" s="76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 spans="1:26" ht="14.25" customHeight="1">
      <c r="A179" s="76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 spans="1:26" ht="14.25" customHeight="1">
      <c r="A180" s="76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 spans="1:26" ht="14.25" customHeight="1">
      <c r="A181" s="76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 spans="1:26" ht="14.25" customHeight="1">
      <c r="A182" s="76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 spans="1:26" ht="14.25" customHeight="1">
      <c r="A183" s="76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 spans="1:26" ht="14.25" customHeight="1">
      <c r="A184" s="76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 spans="1:26" ht="14.25" customHeight="1">
      <c r="A185" s="76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 spans="1:26" ht="14.25" customHeight="1">
      <c r="A186" s="76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 spans="1:26" ht="14.25" customHeight="1">
      <c r="A187" s="76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 spans="1:26" ht="14.25" customHeight="1">
      <c r="A188" s="76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 spans="1:26" ht="14.25" customHeight="1">
      <c r="A189" s="76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 spans="1:26" ht="14.25" customHeight="1">
      <c r="A190" s="76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 spans="1:26" ht="14.25" customHeight="1">
      <c r="A191" s="76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 spans="1:26" ht="14.25" customHeight="1">
      <c r="A192" s="76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 spans="1:26" ht="14.25" customHeight="1">
      <c r="A193" s="76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 spans="1:26" ht="14.25" customHeight="1">
      <c r="A194" s="76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 spans="1:26" ht="14.25" customHeight="1">
      <c r="A195" s="76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 spans="1:26" ht="14.25" customHeight="1">
      <c r="A196" s="76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 spans="1:26" ht="14.25" customHeight="1">
      <c r="A197" s="76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 spans="1:26" ht="14.25" customHeight="1">
      <c r="A198" s="76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 spans="1:26" ht="14.25" customHeight="1">
      <c r="A199" s="76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 spans="1:26" ht="14.25" customHeight="1">
      <c r="A200" s="76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 spans="1:26" ht="14.25" customHeight="1">
      <c r="A201" s="76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 spans="1:26" ht="14.25" customHeight="1">
      <c r="A202" s="76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 spans="1:26" ht="14.25" customHeight="1">
      <c r="A203" s="76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 spans="1:26" ht="14.25" customHeight="1">
      <c r="A204" s="76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 spans="1:26" ht="14.25" customHeight="1">
      <c r="A205" s="76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 spans="1:26" ht="14.25" customHeight="1">
      <c r="A206" s="76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 spans="1:26" ht="14.25" customHeight="1">
      <c r="A207" s="76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 spans="1:26" ht="14.25" customHeight="1">
      <c r="A208" s="76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 spans="1:26" ht="14.25" customHeight="1">
      <c r="A209" s="76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 spans="1:26" ht="14.25" customHeight="1">
      <c r="A210" s="76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 spans="1:26" ht="14.25" customHeight="1">
      <c r="A211" s="76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 spans="1:26" ht="14.25" customHeight="1">
      <c r="A212" s="76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 spans="1:26" ht="14.25" customHeight="1">
      <c r="A213" s="76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 spans="1:26" ht="14.25" customHeight="1">
      <c r="A214" s="76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 spans="1:26" ht="14.25" customHeight="1">
      <c r="A215" s="76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 spans="1:26" ht="14.25" customHeight="1">
      <c r="A216" s="76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 spans="1:26" ht="14.25" customHeight="1">
      <c r="A217" s="76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 spans="1:26" ht="14.25" customHeight="1">
      <c r="A218" s="76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 spans="1:26" ht="14.25" customHeight="1">
      <c r="A219" s="76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 spans="1:26" ht="14.25" customHeight="1">
      <c r="A220" s="76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 spans="1:26" ht="14.25" customHeight="1">
      <c r="A221" s="76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 spans="1:26" ht="14.25" customHeight="1">
      <c r="A222" s="76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 spans="1:26" ht="14.25" customHeight="1">
      <c r="A223" s="76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 spans="1:26" ht="14.25" customHeight="1">
      <c r="A224" s="76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 spans="1:26" ht="14.25" customHeight="1">
      <c r="A225" s="76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 spans="1:26" ht="14.25" customHeight="1">
      <c r="A226" s="76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 spans="1:26" ht="14.25" customHeight="1">
      <c r="A227" s="76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 spans="1:26" ht="14.25" customHeight="1">
      <c r="A228" s="76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 spans="1:26" ht="14.25" customHeight="1">
      <c r="A229" s="76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 spans="1:26" ht="14.25" customHeight="1">
      <c r="A230" s="76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 spans="1:26" ht="14.25" customHeight="1">
      <c r="A231" s="76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 spans="1:26" ht="14.25" customHeight="1">
      <c r="A232" s="76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 spans="1:26" ht="14.25" customHeight="1">
      <c r="A233" s="76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 spans="1:26" ht="14.25" customHeight="1">
      <c r="A234" s="76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 spans="1:26" ht="14.25" customHeight="1">
      <c r="A235" s="76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 spans="1:26" ht="14.25" customHeight="1">
      <c r="A236" s="76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 spans="1:26" ht="14.25" customHeight="1">
      <c r="A237" s="76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 spans="1:26" ht="14.25" customHeight="1">
      <c r="A238" s="76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 spans="1:26" ht="14.25" customHeight="1">
      <c r="A239" s="76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 spans="1:26" ht="14.25" customHeight="1">
      <c r="A240" s="76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 spans="1:26" ht="14.25" customHeight="1">
      <c r="A241" s="76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 spans="1:26" ht="14.25" customHeight="1">
      <c r="A242" s="76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 spans="1:26" ht="14.25" customHeight="1">
      <c r="A243" s="76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 spans="1:26" ht="14.25" customHeight="1">
      <c r="A244" s="76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</row>
    <row r="245" spans="1:26" ht="14.25" customHeight="1">
      <c r="A245" s="76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</row>
    <row r="246" spans="1:26" ht="14.25" customHeight="1">
      <c r="A246" s="76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</row>
    <row r="247" spans="1:26" ht="14.25" customHeight="1">
      <c r="A247" s="76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</row>
    <row r="248" spans="1:26" ht="14.25" customHeight="1">
      <c r="A248" s="76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</row>
    <row r="249" spans="1:26" ht="14.25" customHeight="1">
      <c r="A249" s="76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</row>
    <row r="250" spans="1:26" ht="14.25" customHeight="1">
      <c r="A250" s="76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</row>
    <row r="251" spans="1:26" ht="14.25" customHeight="1">
      <c r="A251" s="76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</row>
    <row r="252" spans="1:26" ht="14.25" customHeight="1">
      <c r="A252" s="76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</row>
    <row r="253" spans="1:26" ht="14.25" customHeight="1">
      <c r="A253" s="76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</row>
    <row r="254" spans="1:26" ht="14.25" customHeight="1">
      <c r="A254" s="76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</row>
    <row r="255" spans="1:26" ht="14.25" customHeight="1">
      <c r="A255" s="76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</row>
    <row r="256" spans="1:26" ht="14.25" customHeight="1">
      <c r="A256" s="76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</row>
    <row r="257" spans="1:26" ht="14.25" customHeight="1">
      <c r="A257" s="76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</row>
    <row r="258" spans="1:26" ht="14.25" customHeight="1">
      <c r="A258" s="76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</row>
    <row r="259" spans="1:26" ht="14.25" customHeight="1">
      <c r="A259" s="76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</row>
    <row r="260" spans="1:26" ht="14.25" customHeight="1">
      <c r="A260" s="76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</row>
    <row r="261" spans="1:26" ht="14.25" customHeight="1">
      <c r="A261" s="76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</row>
    <row r="262" spans="1:26" ht="14.25" customHeight="1">
      <c r="A262" s="76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</row>
    <row r="263" spans="1:26" ht="14.25" customHeight="1">
      <c r="A263" s="76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</row>
    <row r="264" spans="1:26" ht="14.25" customHeight="1">
      <c r="A264" s="76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</row>
    <row r="265" spans="1:26" ht="14.25" customHeight="1">
      <c r="A265" s="76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</row>
    <row r="266" spans="1:26" ht="14.25" customHeight="1">
      <c r="A266" s="76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</row>
    <row r="267" spans="1:26" ht="14.25" customHeight="1">
      <c r="A267" s="76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</row>
    <row r="268" spans="1:26" ht="14.25" customHeight="1">
      <c r="A268" s="76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</row>
    <row r="269" spans="1:26" ht="14.25" customHeight="1">
      <c r="A269" s="76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</row>
    <row r="270" spans="1:26" ht="14.25" customHeight="1">
      <c r="A270" s="76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</row>
    <row r="271" spans="1:26" ht="14.25" customHeight="1">
      <c r="A271" s="76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</row>
    <row r="272" spans="1:26" ht="14.25" customHeight="1">
      <c r="A272" s="76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</row>
    <row r="273" spans="1:26" ht="14.25" customHeight="1">
      <c r="A273" s="76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</row>
    <row r="274" spans="1:26" ht="14.25" customHeight="1">
      <c r="A274" s="76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</row>
    <row r="275" spans="1:26" ht="14.25" customHeight="1">
      <c r="A275" s="76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</row>
    <row r="276" spans="1:26" ht="14.25" customHeight="1">
      <c r="A276" s="76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</row>
    <row r="277" spans="1:26" ht="14.25" customHeight="1">
      <c r="A277" s="76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</row>
    <row r="278" spans="1:26" ht="14.25" customHeight="1">
      <c r="A278" s="76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</row>
    <row r="279" spans="1:26" ht="14.25" customHeight="1">
      <c r="A279" s="76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</row>
    <row r="280" spans="1:26" ht="14.25" customHeight="1">
      <c r="A280" s="76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</row>
    <row r="281" spans="1:26" ht="14.25" customHeight="1">
      <c r="A281" s="76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</row>
    <row r="282" spans="1:26" ht="14.25" customHeight="1">
      <c r="A282" s="76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</row>
    <row r="283" spans="1:26" ht="14.25" customHeight="1">
      <c r="A283" s="76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</row>
    <row r="284" spans="1:26" ht="14.25" customHeight="1">
      <c r="A284" s="76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</row>
    <row r="285" spans="1:26" ht="14.25" customHeight="1">
      <c r="A285" s="76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</row>
    <row r="286" spans="1:26" ht="14.25" customHeight="1">
      <c r="A286" s="76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</row>
    <row r="287" spans="1:26" ht="14.25" customHeight="1">
      <c r="A287" s="76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</row>
    <row r="288" spans="1:26" ht="14.25" customHeight="1">
      <c r="A288" s="76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</row>
    <row r="289" spans="1:26" ht="14.25" customHeight="1">
      <c r="A289" s="76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</row>
    <row r="290" spans="1:26" ht="14.25" customHeight="1">
      <c r="A290" s="76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</row>
    <row r="291" spans="1:26" ht="14.25" customHeight="1">
      <c r="A291" s="76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</row>
    <row r="292" spans="1:26" ht="14.25" customHeight="1">
      <c r="A292" s="76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</row>
    <row r="293" spans="1:26" ht="14.25" customHeight="1">
      <c r="A293" s="76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</row>
    <row r="294" spans="1:26" ht="14.25" customHeight="1">
      <c r="A294" s="76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</row>
    <row r="295" spans="1:26" ht="14.25" customHeight="1">
      <c r="A295" s="76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</row>
    <row r="296" spans="1:26" ht="14.25" customHeight="1">
      <c r="A296" s="76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</row>
    <row r="297" spans="1:26" ht="14.25" customHeight="1">
      <c r="A297" s="76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</row>
    <row r="298" spans="1:26" ht="14.25" customHeight="1">
      <c r="A298" s="76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</row>
    <row r="299" spans="1:26" ht="14.25" customHeight="1">
      <c r="A299" s="76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</row>
    <row r="300" spans="1:26" ht="14.25" customHeight="1">
      <c r="A300" s="76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</row>
    <row r="301" spans="1:26" ht="14.25" customHeight="1">
      <c r="A301" s="76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</row>
    <row r="302" spans="1:26" ht="14.25" customHeight="1">
      <c r="A302" s="76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</row>
    <row r="303" spans="1:26" ht="14.25" customHeight="1">
      <c r="A303" s="76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</row>
    <row r="304" spans="1:26" ht="14.25" customHeight="1">
      <c r="A304" s="76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</row>
    <row r="305" spans="1:26" ht="14.25" customHeight="1">
      <c r="A305" s="76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</row>
    <row r="306" spans="1:26" ht="14.25" customHeight="1">
      <c r="A306" s="76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</row>
    <row r="307" spans="1:26" ht="14.25" customHeight="1">
      <c r="A307" s="76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</row>
    <row r="308" spans="1:26" ht="14.25" customHeight="1">
      <c r="A308" s="76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</row>
    <row r="309" spans="1:26" ht="14.25" customHeight="1">
      <c r="A309" s="76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</row>
    <row r="310" spans="1:26" ht="14.25" customHeight="1">
      <c r="A310" s="76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</row>
    <row r="311" spans="1:26" ht="14.25" customHeight="1">
      <c r="A311" s="76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</row>
    <row r="312" spans="1:26" ht="14.25" customHeight="1">
      <c r="A312" s="76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</row>
    <row r="313" spans="1:26" ht="14.25" customHeight="1">
      <c r="A313" s="76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</row>
    <row r="314" spans="1:26" ht="14.25" customHeight="1">
      <c r="A314" s="76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</row>
    <row r="315" spans="1:26" ht="14.25" customHeight="1">
      <c r="A315" s="76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</row>
    <row r="316" spans="1:26" ht="14.25" customHeight="1">
      <c r="A316" s="76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</row>
    <row r="317" spans="1:26" ht="14.25" customHeight="1">
      <c r="A317" s="76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</row>
    <row r="318" spans="1:26" ht="14.25" customHeight="1">
      <c r="A318" s="76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</row>
    <row r="319" spans="1:26" ht="14.25" customHeight="1">
      <c r="A319" s="76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</row>
    <row r="320" spans="1:26" ht="14.25" customHeight="1">
      <c r="A320" s="76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</row>
    <row r="321" spans="1:26" ht="14.25" customHeight="1">
      <c r="A321" s="76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</row>
    <row r="322" spans="1:26" ht="14.25" customHeight="1">
      <c r="A322" s="76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</row>
    <row r="323" spans="1:26" ht="14.25" customHeight="1">
      <c r="A323" s="76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</row>
    <row r="324" spans="1:26" ht="14.25" customHeight="1">
      <c r="A324" s="76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</row>
    <row r="325" spans="1:26" ht="14.25" customHeight="1">
      <c r="A325" s="76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</row>
    <row r="326" spans="1:26" ht="14.25" customHeight="1">
      <c r="A326" s="76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</row>
    <row r="327" spans="1:26" ht="14.25" customHeight="1">
      <c r="A327" s="76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</row>
    <row r="328" spans="1:26" ht="14.25" customHeight="1">
      <c r="A328" s="76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</row>
    <row r="329" spans="1:26" ht="14.25" customHeight="1">
      <c r="A329" s="76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</row>
    <row r="330" spans="1:26" ht="14.25" customHeight="1">
      <c r="A330" s="76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</row>
    <row r="331" spans="1:26" ht="14.25" customHeight="1">
      <c r="A331" s="76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</row>
    <row r="332" spans="1:26" ht="14.25" customHeight="1">
      <c r="A332" s="76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</row>
    <row r="333" spans="1:26" ht="14.25" customHeight="1">
      <c r="A333" s="76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</row>
    <row r="334" spans="1:26" ht="14.25" customHeight="1">
      <c r="A334" s="76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</row>
    <row r="335" spans="1:26" ht="14.25" customHeight="1">
      <c r="A335" s="76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</row>
    <row r="336" spans="1:26" ht="14.25" customHeight="1">
      <c r="A336" s="76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</row>
    <row r="337" spans="1:26" ht="14.25" customHeight="1">
      <c r="A337" s="76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</row>
    <row r="338" spans="1:26" ht="14.25" customHeight="1">
      <c r="A338" s="76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</row>
    <row r="339" spans="1:26" ht="14.25" customHeight="1">
      <c r="A339" s="76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</row>
    <row r="340" spans="1:26" ht="14.25" customHeight="1">
      <c r="A340" s="76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</row>
    <row r="341" spans="1:26" ht="14.25" customHeight="1">
      <c r="A341" s="76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</row>
    <row r="342" spans="1:26" ht="14.25" customHeight="1">
      <c r="A342" s="76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</row>
    <row r="343" spans="1:26" ht="14.25" customHeight="1">
      <c r="A343" s="76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</row>
    <row r="344" spans="1:26" ht="14.25" customHeight="1">
      <c r="A344" s="76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</row>
    <row r="345" spans="1:26" ht="14.25" customHeight="1">
      <c r="A345" s="76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</row>
    <row r="346" spans="1:26" ht="14.25" customHeight="1">
      <c r="A346" s="76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</row>
    <row r="347" spans="1:26" ht="14.25" customHeight="1">
      <c r="A347" s="76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</row>
    <row r="348" spans="1:26" ht="14.25" customHeight="1">
      <c r="A348" s="76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</row>
    <row r="349" spans="1:26" ht="14.25" customHeight="1">
      <c r="A349" s="76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</row>
    <row r="350" spans="1:26" ht="14.25" customHeight="1">
      <c r="A350" s="76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</row>
    <row r="351" spans="1:26" ht="14.25" customHeight="1">
      <c r="A351" s="76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</row>
    <row r="352" spans="1:26" ht="14.25" customHeight="1">
      <c r="A352" s="76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</row>
    <row r="353" spans="1:26" ht="14.25" customHeight="1">
      <c r="A353" s="76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</row>
    <row r="354" spans="1:26" ht="14.25" customHeight="1">
      <c r="A354" s="76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</row>
    <row r="355" spans="1:26" ht="14.25" customHeight="1">
      <c r="A355" s="76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</row>
    <row r="356" spans="1:26" ht="14.25" customHeight="1">
      <c r="A356" s="76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</row>
    <row r="357" spans="1:26" ht="14.25" customHeight="1">
      <c r="A357" s="76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</row>
    <row r="358" spans="1:26" ht="14.25" customHeight="1">
      <c r="A358" s="76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</row>
    <row r="359" spans="1:26" ht="14.25" customHeight="1">
      <c r="A359" s="76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</row>
    <row r="360" spans="1:26" ht="14.25" customHeight="1">
      <c r="A360" s="76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</row>
    <row r="361" spans="1:26" ht="14.25" customHeight="1">
      <c r="A361" s="76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</row>
    <row r="362" spans="1:26" ht="14.25" customHeight="1">
      <c r="A362" s="76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</row>
    <row r="363" spans="1:26" ht="14.25" customHeight="1">
      <c r="A363" s="76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 spans="1:26" ht="14.25" customHeight="1">
      <c r="A364" s="76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 spans="1:26" ht="14.25" customHeight="1">
      <c r="A365" s="76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 spans="1:26" ht="14.25" customHeight="1">
      <c r="A366" s="76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 spans="1:26" ht="14.25" customHeight="1">
      <c r="A367" s="76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 spans="1:26" ht="14.25" customHeight="1">
      <c r="A368" s="76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 spans="1:26" ht="14.25" customHeight="1">
      <c r="A369" s="76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 spans="1:26" ht="14.25" customHeight="1">
      <c r="A370" s="76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 spans="1:26" ht="14.25" customHeight="1">
      <c r="A371" s="76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 spans="1:26" ht="14.25" customHeight="1">
      <c r="A372" s="76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 spans="1:26" ht="14.25" customHeight="1">
      <c r="A373" s="76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 spans="1:26" ht="14.25" customHeight="1">
      <c r="A374" s="76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 spans="1:26" ht="14.25" customHeight="1">
      <c r="A375" s="76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 spans="1:26" ht="14.25" customHeight="1">
      <c r="A376" s="76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 spans="1:26" ht="14.25" customHeight="1">
      <c r="A377" s="76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 spans="1:26" ht="14.25" customHeight="1">
      <c r="A378" s="76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 spans="1:26" ht="14.25" customHeight="1">
      <c r="A379" s="76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 spans="1:26" ht="14.25" customHeight="1">
      <c r="A380" s="76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 spans="1:26" ht="14.25" customHeight="1">
      <c r="A381" s="76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 spans="1:26" ht="14.25" customHeight="1">
      <c r="A382" s="76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 spans="1:26" ht="14.25" customHeight="1">
      <c r="A383" s="76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 spans="1:26" ht="14.25" customHeight="1">
      <c r="A384" s="76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 spans="1:26" ht="14.25" customHeight="1">
      <c r="A385" s="76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 spans="1:26" ht="14.25" customHeight="1">
      <c r="A386" s="76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 spans="1:26" ht="14.25" customHeight="1">
      <c r="A387" s="76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 spans="1:26" ht="14.25" customHeight="1">
      <c r="A388" s="76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 spans="1:26" ht="14.25" customHeight="1">
      <c r="A389" s="76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 spans="1:26" ht="14.25" customHeight="1">
      <c r="A390" s="76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 spans="1:26" ht="14.25" customHeight="1">
      <c r="A391" s="76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</row>
    <row r="392" spans="1:26" ht="14.25" customHeight="1">
      <c r="A392" s="76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 spans="1:26" ht="14.25" customHeight="1">
      <c r="A393" s="76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 spans="1:26" ht="14.25" customHeight="1">
      <c r="A394" s="76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 spans="1:26" ht="14.25" customHeight="1">
      <c r="A395" s="76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 spans="1:26" ht="14.25" customHeight="1">
      <c r="A396" s="76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 spans="1:26" ht="14.25" customHeight="1">
      <c r="A397" s="76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 spans="1:26" ht="14.25" customHeight="1">
      <c r="A398" s="76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</row>
    <row r="399" spans="1:26" ht="14.25" customHeight="1">
      <c r="A399" s="76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</row>
    <row r="400" spans="1:26" ht="14.25" customHeight="1">
      <c r="A400" s="76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</row>
    <row r="401" spans="1:26" ht="14.25" customHeight="1">
      <c r="A401" s="76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</row>
    <row r="402" spans="1:26" ht="14.25" customHeight="1">
      <c r="A402" s="76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 spans="1:26" ht="14.25" customHeight="1">
      <c r="A403" s="76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 spans="1:26" ht="14.25" customHeight="1">
      <c r="A404" s="76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 spans="1:26" ht="14.25" customHeight="1">
      <c r="A405" s="76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</row>
    <row r="406" spans="1:26" ht="14.25" customHeight="1">
      <c r="A406" s="76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</row>
    <row r="407" spans="1:26" ht="14.25" customHeight="1">
      <c r="A407" s="76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</row>
    <row r="408" spans="1:26" ht="14.25" customHeight="1">
      <c r="A408" s="76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 spans="1:26" ht="14.25" customHeight="1">
      <c r="A409" s="76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 spans="1:26" ht="14.25" customHeight="1">
      <c r="A410" s="76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 spans="1:26" ht="14.25" customHeight="1">
      <c r="A411" s="76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 spans="1:26" ht="14.25" customHeight="1">
      <c r="A412" s="76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 spans="1:26" ht="14.25" customHeight="1">
      <c r="A413" s="76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 spans="1:26" ht="14.25" customHeight="1">
      <c r="A414" s="76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 spans="1:26" ht="14.25" customHeight="1">
      <c r="A415" s="76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 spans="1:26" ht="14.25" customHeight="1">
      <c r="A416" s="76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 spans="1:26" ht="14.25" customHeight="1">
      <c r="A417" s="76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 spans="1:26" ht="14.25" customHeight="1">
      <c r="A418" s="76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 spans="1:26" ht="14.25" customHeight="1">
      <c r="A419" s="76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 spans="1:26" ht="14.25" customHeight="1">
      <c r="A420" s="76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 spans="1:26" ht="14.25" customHeight="1">
      <c r="A421" s="76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 spans="1:26" ht="14.25" customHeight="1">
      <c r="A422" s="76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 spans="1:26" ht="14.25" customHeight="1">
      <c r="A423" s="76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 spans="1:26" ht="14.25" customHeight="1">
      <c r="A424" s="76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 spans="1:26" ht="14.25" customHeight="1">
      <c r="A425" s="76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 spans="1:26" ht="14.25" customHeight="1">
      <c r="A426" s="76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 spans="1:26" ht="14.25" customHeight="1">
      <c r="A427" s="76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 spans="1:26" ht="14.25" customHeight="1">
      <c r="A428" s="76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 spans="1:26" ht="14.25" customHeight="1">
      <c r="A429" s="76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 spans="1:26" ht="14.25" customHeight="1">
      <c r="A430" s="76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 spans="1:26" ht="14.25" customHeight="1">
      <c r="A431" s="76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 spans="1:26" ht="14.25" customHeight="1">
      <c r="A432" s="76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 spans="1:26" ht="14.25" customHeight="1">
      <c r="A433" s="76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 spans="1:26" ht="14.25" customHeight="1">
      <c r="A434" s="76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 spans="1:26" ht="14.25" customHeight="1">
      <c r="A435" s="76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 spans="1:26" ht="14.25" customHeight="1">
      <c r="A436" s="76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</row>
    <row r="437" spans="1:26" ht="14.25" customHeight="1">
      <c r="A437" s="76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</row>
    <row r="438" spans="1:26" ht="14.25" customHeight="1">
      <c r="A438" s="76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</row>
    <row r="439" spans="1:26" ht="14.25" customHeight="1">
      <c r="A439" s="76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</row>
    <row r="440" spans="1:26" ht="14.25" customHeight="1">
      <c r="A440" s="76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</row>
    <row r="441" spans="1:26" ht="14.25" customHeight="1">
      <c r="A441" s="76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</row>
    <row r="442" spans="1:26" ht="14.25" customHeight="1">
      <c r="A442" s="76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</row>
    <row r="443" spans="1:26" ht="14.25" customHeight="1">
      <c r="A443" s="76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</row>
    <row r="444" spans="1:26" ht="14.25" customHeight="1">
      <c r="A444" s="76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</row>
    <row r="445" spans="1:26" ht="14.25" customHeight="1">
      <c r="A445" s="76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</row>
    <row r="446" spans="1:26" ht="14.25" customHeight="1">
      <c r="A446" s="76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</row>
    <row r="447" spans="1:26" ht="14.25" customHeight="1">
      <c r="A447" s="76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</row>
    <row r="448" spans="1:26" ht="14.25" customHeight="1">
      <c r="A448" s="76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</row>
    <row r="449" spans="1:26" ht="14.25" customHeight="1">
      <c r="A449" s="76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</row>
    <row r="450" spans="1:26" ht="14.25" customHeight="1">
      <c r="A450" s="76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</row>
    <row r="451" spans="1:26" ht="14.25" customHeight="1">
      <c r="A451" s="76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</row>
    <row r="452" spans="1:26" ht="14.25" customHeight="1">
      <c r="A452" s="76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</row>
    <row r="453" spans="1:26" ht="14.25" customHeight="1">
      <c r="A453" s="76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</row>
    <row r="454" spans="1:26" ht="14.25" customHeight="1">
      <c r="A454" s="76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</row>
    <row r="455" spans="1:26" ht="14.25" customHeight="1">
      <c r="A455" s="76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</row>
    <row r="456" spans="1:26" ht="14.25" customHeight="1">
      <c r="A456" s="76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</row>
    <row r="457" spans="1:26" ht="14.25" customHeight="1">
      <c r="A457" s="76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</row>
    <row r="458" spans="1:26" ht="14.25" customHeight="1">
      <c r="A458" s="76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</row>
    <row r="459" spans="1:26" ht="14.25" customHeight="1">
      <c r="A459" s="76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</row>
    <row r="460" spans="1:26" ht="14.25" customHeight="1">
      <c r="A460" s="76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</row>
    <row r="461" spans="1:26" ht="14.25" customHeight="1">
      <c r="A461" s="76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</row>
    <row r="462" spans="1:26" ht="14.25" customHeight="1">
      <c r="A462" s="76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</row>
    <row r="463" spans="1:26" ht="14.25" customHeight="1">
      <c r="A463" s="76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</row>
    <row r="464" spans="1:26" ht="14.25" customHeight="1">
      <c r="A464" s="76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</row>
    <row r="465" spans="1:26" ht="14.25" customHeight="1">
      <c r="A465" s="76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</row>
    <row r="466" spans="1:26" ht="14.25" customHeight="1">
      <c r="A466" s="76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</row>
    <row r="467" spans="1:26" ht="14.25" customHeight="1">
      <c r="A467" s="76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</row>
    <row r="468" spans="1:26" ht="14.25" customHeight="1">
      <c r="A468" s="76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</row>
    <row r="469" spans="1:26" ht="14.25" customHeight="1">
      <c r="A469" s="76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</row>
    <row r="470" spans="1:26" ht="14.25" customHeight="1">
      <c r="A470" s="76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</row>
    <row r="471" spans="1:26" ht="14.25" customHeight="1">
      <c r="A471" s="76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</row>
    <row r="472" spans="1:26" ht="14.25" customHeight="1">
      <c r="A472" s="76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</row>
    <row r="473" spans="1:26" ht="14.25" customHeight="1">
      <c r="A473" s="76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</row>
    <row r="474" spans="1:26" ht="14.25" customHeight="1">
      <c r="A474" s="76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</row>
    <row r="475" spans="1:26" ht="14.25" customHeight="1">
      <c r="A475" s="76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</row>
    <row r="476" spans="1:26" ht="14.25" customHeight="1">
      <c r="A476" s="76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</row>
    <row r="477" spans="1:26" ht="14.25" customHeight="1">
      <c r="A477" s="76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</row>
    <row r="478" spans="1:26" ht="14.25" customHeight="1">
      <c r="A478" s="76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</row>
    <row r="479" spans="1:26" ht="14.25" customHeight="1">
      <c r="A479" s="76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</row>
    <row r="480" spans="1:26" ht="14.25" customHeight="1">
      <c r="A480" s="76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</row>
    <row r="481" spans="1:26" ht="14.25" customHeight="1">
      <c r="A481" s="76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</row>
    <row r="482" spans="1:26" ht="14.25" customHeight="1">
      <c r="A482" s="76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</row>
    <row r="483" spans="1:26" ht="14.25" customHeight="1">
      <c r="A483" s="76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</row>
    <row r="484" spans="1:26" ht="14.25" customHeight="1">
      <c r="A484" s="76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</row>
    <row r="485" spans="1:26" ht="14.25" customHeight="1">
      <c r="A485" s="76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</row>
    <row r="486" spans="1:26" ht="14.25" customHeight="1">
      <c r="A486" s="76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</row>
    <row r="487" spans="1:26" ht="14.25" customHeight="1">
      <c r="A487" s="76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</row>
    <row r="488" spans="1:26" ht="14.25" customHeight="1">
      <c r="A488" s="76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</row>
    <row r="489" spans="1:26" ht="14.25" customHeight="1">
      <c r="A489" s="76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</row>
    <row r="490" spans="1:26" ht="14.25" customHeight="1">
      <c r="A490" s="76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</row>
    <row r="491" spans="1:26" ht="14.25" customHeight="1">
      <c r="A491" s="76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</row>
    <row r="492" spans="1:26" ht="14.25" customHeight="1">
      <c r="A492" s="76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</row>
    <row r="493" spans="1:26" ht="14.25" customHeight="1">
      <c r="A493" s="76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</row>
    <row r="494" spans="1:26" ht="14.25" customHeight="1">
      <c r="A494" s="76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</row>
    <row r="495" spans="1:26" ht="14.25" customHeight="1">
      <c r="A495" s="76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</row>
    <row r="496" spans="1:26" ht="14.25" customHeight="1">
      <c r="A496" s="76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</row>
    <row r="497" spans="1:26" ht="14.25" customHeight="1">
      <c r="A497" s="76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</row>
    <row r="498" spans="1:26" ht="14.25" customHeight="1">
      <c r="A498" s="76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</row>
    <row r="499" spans="1:26" ht="14.25" customHeight="1">
      <c r="A499" s="76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</row>
    <row r="500" spans="1:26" ht="14.25" customHeight="1">
      <c r="A500" s="76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</row>
    <row r="501" spans="1:26" ht="14.25" customHeight="1">
      <c r="A501" s="76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</row>
    <row r="502" spans="1:26" ht="14.25" customHeight="1">
      <c r="A502" s="76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</row>
    <row r="503" spans="1:26" ht="14.25" customHeight="1">
      <c r="A503" s="76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</row>
    <row r="504" spans="1:26" ht="14.25" customHeight="1">
      <c r="A504" s="76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</row>
    <row r="505" spans="1:26" ht="14.25" customHeight="1">
      <c r="A505" s="76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</row>
    <row r="506" spans="1:26" ht="14.25" customHeight="1">
      <c r="A506" s="76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</row>
    <row r="507" spans="1:26" ht="14.25" customHeight="1">
      <c r="A507" s="76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</row>
    <row r="508" spans="1:26" ht="14.25" customHeight="1">
      <c r="A508" s="76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</row>
    <row r="509" spans="1:26" ht="14.25" customHeight="1">
      <c r="A509" s="76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</row>
    <row r="510" spans="1:26" ht="14.25" customHeight="1">
      <c r="A510" s="76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</row>
    <row r="511" spans="1:26" ht="14.25" customHeight="1">
      <c r="A511" s="76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</row>
    <row r="512" spans="1:26" ht="14.25" customHeight="1">
      <c r="A512" s="76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</row>
    <row r="513" spans="1:26" ht="14.25" customHeight="1">
      <c r="A513" s="76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</row>
    <row r="514" spans="1:26" ht="14.25" customHeight="1">
      <c r="A514" s="76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</row>
    <row r="515" spans="1:26" ht="14.25" customHeight="1">
      <c r="A515" s="76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</row>
    <row r="516" spans="1:26" ht="14.25" customHeight="1">
      <c r="A516" s="76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</row>
    <row r="517" spans="1:26" ht="14.25" customHeight="1">
      <c r="A517" s="76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</row>
    <row r="518" spans="1:26" ht="14.25" customHeight="1">
      <c r="A518" s="76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</row>
    <row r="519" spans="1:26" ht="14.25" customHeight="1">
      <c r="A519" s="76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</row>
    <row r="520" spans="1:26" ht="14.25" customHeight="1">
      <c r="A520" s="76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</row>
    <row r="521" spans="1:26" ht="14.25" customHeight="1">
      <c r="A521" s="76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</row>
    <row r="522" spans="1:26" ht="14.25" customHeight="1">
      <c r="A522" s="76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</row>
    <row r="523" spans="1:26" ht="14.25" customHeight="1">
      <c r="A523" s="76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</row>
    <row r="524" spans="1:26" ht="14.25" customHeight="1">
      <c r="A524" s="76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</row>
    <row r="525" spans="1:26" ht="14.25" customHeight="1">
      <c r="A525" s="76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</row>
    <row r="526" spans="1:26" ht="14.25" customHeight="1">
      <c r="A526" s="76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</row>
    <row r="527" spans="1:26" ht="14.25" customHeight="1">
      <c r="A527" s="76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</row>
    <row r="528" spans="1:26" ht="14.25" customHeight="1">
      <c r="A528" s="76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</row>
    <row r="529" spans="1:26" ht="14.25" customHeight="1">
      <c r="A529" s="76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</row>
    <row r="530" spans="1:26" ht="14.25" customHeight="1">
      <c r="A530" s="76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</row>
    <row r="531" spans="1:26" ht="14.25" customHeight="1">
      <c r="A531" s="76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</row>
    <row r="532" spans="1:26" ht="14.25" customHeight="1">
      <c r="A532" s="76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</row>
    <row r="533" spans="1:26" ht="14.25" customHeight="1">
      <c r="A533" s="76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</row>
    <row r="534" spans="1:26" ht="14.25" customHeight="1">
      <c r="A534" s="76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</row>
    <row r="535" spans="1:26" ht="14.25" customHeight="1">
      <c r="A535" s="76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</row>
    <row r="536" spans="1:26" ht="14.25" customHeight="1">
      <c r="A536" s="76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</row>
    <row r="537" spans="1:26" ht="14.25" customHeight="1">
      <c r="A537" s="76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</row>
    <row r="538" spans="1:26" ht="14.25" customHeight="1">
      <c r="A538" s="76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</row>
    <row r="539" spans="1:26" ht="14.25" customHeight="1">
      <c r="A539" s="76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</row>
    <row r="540" spans="1:26" ht="14.25" customHeight="1">
      <c r="A540" s="76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</row>
    <row r="541" spans="1:26" ht="14.25" customHeight="1">
      <c r="A541" s="76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</row>
    <row r="542" spans="1:26" ht="14.25" customHeight="1">
      <c r="A542" s="76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</row>
    <row r="543" spans="1:26" ht="14.25" customHeight="1">
      <c r="A543" s="76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</row>
    <row r="544" spans="1:26" ht="14.25" customHeight="1">
      <c r="A544" s="76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</row>
    <row r="545" spans="1:26" ht="14.25" customHeight="1">
      <c r="A545" s="76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</row>
    <row r="546" spans="1:26" ht="14.25" customHeight="1">
      <c r="A546" s="76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</row>
    <row r="547" spans="1:26" ht="14.25" customHeight="1">
      <c r="A547" s="76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</row>
    <row r="548" spans="1:26" ht="14.25" customHeight="1">
      <c r="A548" s="76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</row>
    <row r="549" spans="1:26" ht="14.25" customHeight="1">
      <c r="A549" s="76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</row>
    <row r="550" spans="1:26" ht="14.25" customHeight="1">
      <c r="A550" s="76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</row>
    <row r="551" spans="1:26" ht="14.25" customHeight="1">
      <c r="A551" s="76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</row>
    <row r="552" spans="1:26" ht="14.25" customHeight="1">
      <c r="A552" s="76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</row>
    <row r="553" spans="1:26" ht="14.25" customHeight="1">
      <c r="A553" s="76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</row>
    <row r="554" spans="1:26" ht="14.25" customHeight="1">
      <c r="A554" s="76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</row>
    <row r="555" spans="1:26" ht="14.25" customHeight="1">
      <c r="A555" s="76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</row>
    <row r="556" spans="1:26" ht="14.25" customHeight="1">
      <c r="A556" s="76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</row>
    <row r="557" spans="1:26" ht="14.25" customHeight="1">
      <c r="A557" s="76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</row>
    <row r="558" spans="1:26" ht="14.25" customHeight="1">
      <c r="A558" s="76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</row>
    <row r="559" spans="1:26" ht="14.25" customHeight="1">
      <c r="A559" s="76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</row>
    <row r="560" spans="1:26" ht="14.25" customHeight="1">
      <c r="A560" s="76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</row>
    <row r="561" spans="1:26" ht="14.25" customHeight="1">
      <c r="A561" s="76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</row>
    <row r="562" spans="1:26" ht="14.25" customHeight="1">
      <c r="A562" s="76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</row>
    <row r="563" spans="1:26" ht="14.25" customHeight="1">
      <c r="A563" s="76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</row>
    <row r="564" spans="1:26" ht="14.25" customHeight="1">
      <c r="A564" s="76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</row>
    <row r="565" spans="1:26" ht="14.25" customHeight="1">
      <c r="A565" s="76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</row>
    <row r="566" spans="1:26" ht="14.25" customHeight="1">
      <c r="A566" s="76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</row>
    <row r="567" spans="1:26" ht="14.25" customHeight="1">
      <c r="A567" s="76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</row>
    <row r="568" spans="1:26" ht="14.25" customHeight="1">
      <c r="A568" s="76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</row>
    <row r="569" spans="1:26" ht="14.25" customHeight="1">
      <c r="A569" s="76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</row>
    <row r="570" spans="1:26" ht="14.25" customHeight="1">
      <c r="A570" s="76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</row>
    <row r="571" spans="1:26" ht="14.25" customHeight="1">
      <c r="A571" s="76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</row>
    <row r="572" spans="1:26" ht="14.25" customHeight="1">
      <c r="A572" s="76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</row>
    <row r="573" spans="1:26" ht="14.25" customHeight="1">
      <c r="A573" s="76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</row>
    <row r="574" spans="1:26" ht="14.25" customHeight="1">
      <c r="A574" s="76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</row>
    <row r="575" spans="1:26" ht="14.25" customHeight="1">
      <c r="A575" s="76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</row>
    <row r="576" spans="1:26" ht="14.25" customHeight="1">
      <c r="A576" s="76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</row>
    <row r="577" spans="1:26" ht="14.25" customHeight="1">
      <c r="A577" s="76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</row>
    <row r="578" spans="1:26" ht="14.25" customHeight="1">
      <c r="A578" s="76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</row>
    <row r="579" spans="1:26" ht="14.25" customHeight="1">
      <c r="A579" s="76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</row>
    <row r="580" spans="1:26" ht="14.25" customHeight="1">
      <c r="A580" s="76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</row>
    <row r="581" spans="1:26" ht="14.25" customHeight="1">
      <c r="A581" s="76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</row>
    <row r="582" spans="1:26" ht="14.25" customHeight="1">
      <c r="A582" s="76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</row>
    <row r="583" spans="1:26" ht="14.25" customHeight="1">
      <c r="A583" s="76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</row>
    <row r="584" spans="1:26" ht="14.25" customHeight="1">
      <c r="A584" s="76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</row>
    <row r="585" spans="1:26" ht="14.25" customHeight="1">
      <c r="A585" s="76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</row>
    <row r="586" spans="1:26" ht="14.25" customHeight="1">
      <c r="A586" s="76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</row>
    <row r="587" spans="1:26" ht="14.25" customHeight="1">
      <c r="A587" s="76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</row>
    <row r="588" spans="1:26" ht="14.25" customHeight="1">
      <c r="A588" s="76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</row>
    <row r="589" spans="1:26" ht="14.25" customHeight="1">
      <c r="A589" s="76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</row>
    <row r="590" spans="1:26" ht="14.25" customHeight="1">
      <c r="A590" s="76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</row>
    <row r="591" spans="1:26" ht="14.25" customHeight="1">
      <c r="A591" s="76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</row>
    <row r="592" spans="1:26" ht="14.25" customHeight="1">
      <c r="A592" s="76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</row>
    <row r="593" spans="1:26" ht="14.25" customHeight="1">
      <c r="A593" s="76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</row>
    <row r="594" spans="1:26" ht="14.25" customHeight="1">
      <c r="A594" s="76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</row>
    <row r="595" spans="1:26" ht="14.25" customHeight="1">
      <c r="A595" s="76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</row>
    <row r="596" spans="1:26" ht="14.25" customHeight="1">
      <c r="A596" s="76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</row>
    <row r="597" spans="1:26" ht="14.25" customHeight="1">
      <c r="A597" s="76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</row>
    <row r="598" spans="1:26" ht="14.25" customHeight="1">
      <c r="A598" s="76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</row>
    <row r="599" spans="1:26" ht="14.25" customHeight="1">
      <c r="A599" s="76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</row>
    <row r="600" spans="1:26" ht="14.25" customHeight="1">
      <c r="A600" s="76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</row>
    <row r="601" spans="1:26" ht="14.25" customHeight="1">
      <c r="A601" s="76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</row>
    <row r="602" spans="1:26" ht="14.25" customHeight="1">
      <c r="A602" s="76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</row>
    <row r="603" spans="1:26" ht="14.25" customHeight="1">
      <c r="A603" s="76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</row>
    <row r="604" spans="1:26" ht="14.25" customHeight="1">
      <c r="A604" s="76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</row>
    <row r="605" spans="1:26" ht="14.25" customHeight="1">
      <c r="A605" s="76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</row>
    <row r="606" spans="1:26" ht="14.25" customHeight="1">
      <c r="A606" s="76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</row>
    <row r="607" spans="1:26" ht="14.25" customHeight="1">
      <c r="A607" s="76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</row>
    <row r="608" spans="1:26" ht="14.25" customHeight="1">
      <c r="A608" s="76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</row>
    <row r="609" spans="1:26" ht="14.25" customHeight="1">
      <c r="A609" s="76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</row>
    <row r="610" spans="1:26" ht="14.25" customHeight="1">
      <c r="A610" s="76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</row>
    <row r="611" spans="1:26" ht="14.25" customHeight="1">
      <c r="A611" s="76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</row>
    <row r="612" spans="1:26" ht="14.25" customHeight="1">
      <c r="A612" s="76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</row>
    <row r="613" spans="1:26" ht="14.25" customHeight="1">
      <c r="A613" s="76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</row>
    <row r="614" spans="1:26" ht="14.25" customHeight="1">
      <c r="A614" s="76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</row>
    <row r="615" spans="1:26" ht="14.25" customHeight="1">
      <c r="A615" s="76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</row>
    <row r="616" spans="1:26" ht="14.25" customHeight="1">
      <c r="A616" s="76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</row>
    <row r="617" spans="1:26" ht="14.25" customHeight="1">
      <c r="A617" s="76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</row>
    <row r="618" spans="1:26" ht="14.25" customHeight="1">
      <c r="A618" s="76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</row>
    <row r="619" spans="1:26" ht="14.25" customHeight="1">
      <c r="A619" s="76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</row>
    <row r="620" spans="1:26" ht="14.25" customHeight="1">
      <c r="A620" s="76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</row>
    <row r="621" spans="1:26" ht="14.25" customHeight="1">
      <c r="A621" s="76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</row>
    <row r="622" spans="1:26" ht="14.25" customHeight="1">
      <c r="A622" s="76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</row>
    <row r="623" spans="1:26" ht="14.25" customHeight="1">
      <c r="A623" s="76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</row>
    <row r="624" spans="1:26" ht="14.25" customHeight="1">
      <c r="A624" s="76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</row>
    <row r="625" spans="1:26" ht="14.25" customHeight="1">
      <c r="A625" s="76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</row>
    <row r="626" spans="1:26" ht="14.25" customHeight="1">
      <c r="A626" s="76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</row>
    <row r="627" spans="1:26" ht="14.25" customHeight="1">
      <c r="A627" s="76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</row>
    <row r="628" spans="1:26" ht="14.25" customHeight="1">
      <c r="A628" s="76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</row>
    <row r="629" spans="1:26" ht="14.25" customHeight="1">
      <c r="A629" s="76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</row>
    <row r="630" spans="1:26" ht="14.25" customHeight="1">
      <c r="A630" s="76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</row>
    <row r="631" spans="1:26" ht="14.25" customHeight="1">
      <c r="A631" s="76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</row>
    <row r="632" spans="1:26" ht="14.25" customHeight="1">
      <c r="A632" s="76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</row>
    <row r="633" spans="1:26" ht="14.25" customHeight="1">
      <c r="A633" s="76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</row>
    <row r="634" spans="1:26" ht="14.25" customHeight="1">
      <c r="A634" s="76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</row>
    <row r="635" spans="1:26" ht="14.25" customHeight="1">
      <c r="A635" s="76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</row>
    <row r="636" spans="1:26" ht="14.25" customHeight="1">
      <c r="A636" s="76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</row>
    <row r="637" spans="1:26" ht="14.25" customHeight="1">
      <c r="A637" s="76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</row>
    <row r="638" spans="1:26" ht="14.25" customHeight="1">
      <c r="A638" s="76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</row>
    <row r="639" spans="1:26" ht="14.25" customHeight="1">
      <c r="A639" s="76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</row>
    <row r="640" spans="1:26" ht="14.25" customHeight="1">
      <c r="A640" s="76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</row>
    <row r="641" spans="1:26" ht="14.25" customHeight="1">
      <c r="A641" s="76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</row>
    <row r="642" spans="1:26" ht="14.25" customHeight="1">
      <c r="A642" s="76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</row>
    <row r="643" spans="1:26" ht="14.25" customHeight="1">
      <c r="A643" s="76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</row>
    <row r="644" spans="1:26" ht="14.25" customHeight="1">
      <c r="A644" s="76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</row>
    <row r="645" spans="1:26" ht="14.25" customHeight="1">
      <c r="A645" s="76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</row>
    <row r="646" spans="1:26" ht="14.25" customHeight="1">
      <c r="A646" s="76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</row>
    <row r="647" spans="1:26" ht="14.25" customHeight="1">
      <c r="A647" s="76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</row>
    <row r="648" spans="1:26" ht="14.25" customHeight="1">
      <c r="A648" s="76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</row>
    <row r="649" spans="1:26" ht="14.25" customHeight="1">
      <c r="A649" s="76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</row>
    <row r="650" spans="1:26" ht="14.25" customHeight="1">
      <c r="A650" s="76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</row>
    <row r="651" spans="1:26" ht="14.25" customHeight="1">
      <c r="A651" s="76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</row>
    <row r="652" spans="1:26" ht="14.25" customHeight="1">
      <c r="A652" s="76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</row>
    <row r="653" spans="1:26" ht="14.25" customHeight="1">
      <c r="A653" s="76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</row>
    <row r="654" spans="1:26" ht="14.25" customHeight="1">
      <c r="A654" s="76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</row>
    <row r="655" spans="1:26" ht="14.25" customHeight="1">
      <c r="A655" s="76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</row>
    <row r="656" spans="1:26" ht="14.25" customHeight="1">
      <c r="A656" s="76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</row>
    <row r="657" spans="1:26" ht="14.25" customHeight="1">
      <c r="A657" s="76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</row>
    <row r="658" spans="1:26" ht="14.25" customHeight="1">
      <c r="A658" s="76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</row>
    <row r="659" spans="1:26" ht="14.25" customHeight="1">
      <c r="A659" s="76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</row>
    <row r="660" spans="1:26" ht="14.25" customHeight="1">
      <c r="A660" s="76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</row>
    <row r="661" spans="1:26" ht="14.25" customHeight="1">
      <c r="A661" s="76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</row>
    <row r="662" spans="1:26" ht="14.25" customHeight="1">
      <c r="A662" s="76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</row>
    <row r="663" spans="1:26" ht="14.25" customHeight="1">
      <c r="A663" s="76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</row>
    <row r="664" spans="1:26" ht="14.25" customHeight="1">
      <c r="A664" s="76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</row>
    <row r="665" spans="1:26" ht="14.25" customHeight="1">
      <c r="A665" s="76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</row>
    <row r="666" spans="1:26" ht="14.25" customHeight="1">
      <c r="A666" s="76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</row>
    <row r="667" spans="1:26" ht="14.25" customHeight="1">
      <c r="A667" s="76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</row>
    <row r="668" spans="1:26" ht="14.25" customHeight="1">
      <c r="A668" s="76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</row>
    <row r="669" spans="1:26" ht="14.25" customHeight="1">
      <c r="A669" s="76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</row>
    <row r="670" spans="1:26" ht="14.25" customHeight="1">
      <c r="A670" s="76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</row>
    <row r="671" spans="1:26" ht="14.25" customHeight="1">
      <c r="A671" s="76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</row>
    <row r="672" spans="1:26" ht="14.25" customHeight="1">
      <c r="A672" s="76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</row>
    <row r="673" spans="1:26" ht="14.25" customHeight="1">
      <c r="A673" s="76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</row>
    <row r="674" spans="1:26" ht="14.25" customHeight="1">
      <c r="A674" s="76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</row>
    <row r="675" spans="1:26" ht="14.25" customHeight="1">
      <c r="A675" s="76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</row>
    <row r="676" spans="1:26" ht="14.25" customHeight="1">
      <c r="A676" s="76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</row>
    <row r="677" spans="1:26" ht="14.25" customHeight="1">
      <c r="A677" s="76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</row>
    <row r="678" spans="1:26" ht="14.25" customHeight="1">
      <c r="A678" s="76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</row>
    <row r="679" spans="1:26" ht="14.25" customHeight="1">
      <c r="A679" s="76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</row>
    <row r="680" spans="1:26" ht="14.25" customHeight="1">
      <c r="A680" s="76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</row>
    <row r="681" spans="1:26" ht="14.25" customHeight="1">
      <c r="A681" s="76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</row>
    <row r="682" spans="1:26" ht="14.25" customHeight="1">
      <c r="A682" s="76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</row>
    <row r="683" spans="1:26" ht="14.25" customHeight="1">
      <c r="A683" s="76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</row>
    <row r="684" spans="1:26" ht="14.25" customHeight="1">
      <c r="A684" s="76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</row>
    <row r="685" spans="1:26" ht="14.25" customHeight="1">
      <c r="A685" s="76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</row>
    <row r="686" spans="1:26" ht="14.25" customHeight="1">
      <c r="A686" s="76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</row>
    <row r="687" spans="1:26" ht="14.25" customHeight="1">
      <c r="A687" s="76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</row>
    <row r="688" spans="1:26" ht="14.25" customHeight="1">
      <c r="A688" s="76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</row>
    <row r="689" spans="1:26" ht="14.25" customHeight="1">
      <c r="A689" s="76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</row>
    <row r="690" spans="1:26" ht="14.25" customHeight="1">
      <c r="A690" s="76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</row>
    <row r="691" spans="1:26" ht="14.25" customHeight="1">
      <c r="A691" s="76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</row>
    <row r="692" spans="1:26" ht="14.25" customHeight="1">
      <c r="A692" s="76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</row>
    <row r="693" spans="1:26" ht="14.25" customHeight="1">
      <c r="A693" s="76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</row>
    <row r="694" spans="1:26" ht="14.25" customHeight="1">
      <c r="A694" s="76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</row>
    <row r="695" spans="1:26" ht="14.25" customHeight="1">
      <c r="A695" s="76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</row>
    <row r="696" spans="1:26" ht="14.25" customHeight="1">
      <c r="A696" s="76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</row>
    <row r="697" spans="1:26" ht="14.25" customHeight="1">
      <c r="A697" s="76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</row>
    <row r="698" spans="1:26" ht="14.25" customHeight="1">
      <c r="A698" s="76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</row>
    <row r="699" spans="1:26" ht="14.25" customHeight="1">
      <c r="A699" s="76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</row>
    <row r="700" spans="1:26" ht="14.25" customHeight="1">
      <c r="A700" s="76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</row>
    <row r="701" spans="1:26" ht="14.25" customHeight="1">
      <c r="A701" s="76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</row>
    <row r="702" spans="1:26" ht="14.25" customHeight="1">
      <c r="A702" s="76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</row>
    <row r="703" spans="1:26" ht="14.25" customHeight="1">
      <c r="A703" s="76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</row>
    <row r="704" spans="1:26" ht="14.25" customHeight="1">
      <c r="A704" s="76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</row>
    <row r="705" spans="1:26" ht="14.25" customHeight="1">
      <c r="A705" s="76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</row>
    <row r="706" spans="1:26" ht="14.25" customHeight="1">
      <c r="A706" s="76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</row>
    <row r="707" spans="1:26" ht="14.25" customHeight="1">
      <c r="A707" s="76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</row>
    <row r="708" spans="1:26" ht="14.25" customHeight="1">
      <c r="A708" s="76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</row>
    <row r="709" spans="1:26" ht="14.25" customHeight="1">
      <c r="A709" s="76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</row>
    <row r="710" spans="1:26" ht="14.25" customHeight="1">
      <c r="A710" s="76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</row>
    <row r="711" spans="1:26" ht="14.25" customHeight="1">
      <c r="A711" s="76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</row>
    <row r="712" spans="1:26" ht="14.25" customHeight="1">
      <c r="A712" s="76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</row>
    <row r="713" spans="1:26" ht="14.25" customHeight="1">
      <c r="A713" s="76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</row>
    <row r="714" spans="1:26" ht="14.25" customHeight="1">
      <c r="A714" s="76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</row>
    <row r="715" spans="1:26" ht="14.25" customHeight="1">
      <c r="A715" s="76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</row>
    <row r="716" spans="1:26" ht="14.25" customHeight="1">
      <c r="A716" s="76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</row>
    <row r="717" spans="1:26" ht="14.25" customHeight="1">
      <c r="A717" s="76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</row>
    <row r="718" spans="1:26" ht="14.25" customHeight="1">
      <c r="A718" s="76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</row>
    <row r="719" spans="1:26" ht="14.25" customHeight="1">
      <c r="A719" s="76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</row>
    <row r="720" spans="1:26" ht="14.25" customHeight="1">
      <c r="A720" s="76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</row>
    <row r="721" spans="1:26" ht="14.25" customHeight="1">
      <c r="A721" s="76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</row>
    <row r="722" spans="1:26" ht="14.25" customHeight="1">
      <c r="A722" s="76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</row>
    <row r="723" spans="1:26" ht="14.25" customHeight="1">
      <c r="A723" s="76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</row>
    <row r="724" spans="1:26" ht="14.25" customHeight="1">
      <c r="A724" s="76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</row>
    <row r="725" spans="1:26" ht="14.25" customHeight="1">
      <c r="A725" s="76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</row>
    <row r="726" spans="1:26" ht="14.25" customHeight="1">
      <c r="A726" s="76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</row>
    <row r="727" spans="1:26" ht="14.25" customHeight="1">
      <c r="A727" s="76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</row>
    <row r="728" spans="1:26" ht="14.25" customHeight="1">
      <c r="A728" s="76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</row>
    <row r="729" spans="1:26" ht="14.25" customHeight="1">
      <c r="A729" s="76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</row>
    <row r="730" spans="1:26" ht="14.25" customHeight="1">
      <c r="A730" s="76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</row>
    <row r="731" spans="1:26" ht="14.25" customHeight="1">
      <c r="A731" s="76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</row>
    <row r="732" spans="1:26" ht="14.25" customHeight="1">
      <c r="A732" s="76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</row>
    <row r="733" spans="1:26" ht="14.25" customHeight="1">
      <c r="A733" s="76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</row>
    <row r="734" spans="1:26" ht="14.25" customHeight="1">
      <c r="A734" s="76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</row>
    <row r="735" spans="1:26" ht="14.25" customHeight="1">
      <c r="A735" s="76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</row>
    <row r="736" spans="1:26" ht="14.25" customHeight="1">
      <c r="A736" s="76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</row>
    <row r="737" spans="1:26" ht="14.25" customHeight="1">
      <c r="A737" s="76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</row>
    <row r="738" spans="1:26" ht="14.25" customHeight="1">
      <c r="A738" s="76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</row>
    <row r="739" spans="1:26" ht="14.25" customHeight="1">
      <c r="A739" s="76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</row>
    <row r="740" spans="1:26" ht="14.25" customHeight="1">
      <c r="A740" s="76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</row>
    <row r="741" spans="1:26" ht="14.25" customHeight="1">
      <c r="A741" s="76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</row>
    <row r="742" spans="1:26" ht="14.25" customHeight="1">
      <c r="A742" s="76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</row>
    <row r="743" spans="1:26" ht="14.25" customHeight="1">
      <c r="A743" s="76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</row>
    <row r="744" spans="1:26" ht="14.25" customHeight="1">
      <c r="A744" s="76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</row>
    <row r="745" spans="1:26" ht="14.25" customHeight="1">
      <c r="A745" s="76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</row>
    <row r="746" spans="1:26" ht="14.25" customHeight="1">
      <c r="A746" s="76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</row>
    <row r="747" spans="1:26" ht="14.25" customHeight="1">
      <c r="A747" s="76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</row>
    <row r="748" spans="1:26" ht="14.25" customHeight="1">
      <c r="A748" s="76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</row>
    <row r="749" spans="1:26" ht="14.25" customHeight="1">
      <c r="A749" s="76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</row>
    <row r="750" spans="1:26" ht="14.25" customHeight="1">
      <c r="A750" s="76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</row>
    <row r="751" spans="1:26" ht="14.25" customHeight="1">
      <c r="A751" s="76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</row>
    <row r="752" spans="1:26" ht="14.25" customHeight="1">
      <c r="A752" s="76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</row>
    <row r="753" spans="1:26" ht="14.25" customHeight="1">
      <c r="A753" s="76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</row>
    <row r="754" spans="1:26" ht="14.25" customHeight="1">
      <c r="A754" s="76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</row>
    <row r="755" spans="1:26" ht="14.25" customHeight="1">
      <c r="A755" s="76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</row>
    <row r="756" spans="1:26" ht="14.25" customHeight="1">
      <c r="A756" s="76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</row>
    <row r="757" spans="1:26" ht="14.25" customHeight="1">
      <c r="A757" s="76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</row>
    <row r="758" spans="1:26" ht="14.25" customHeight="1">
      <c r="A758" s="76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</row>
    <row r="759" spans="1:26" ht="14.25" customHeight="1">
      <c r="A759" s="76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</row>
    <row r="760" spans="1:26" ht="14.25" customHeight="1">
      <c r="A760" s="76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</row>
    <row r="761" spans="1:26" ht="14.25" customHeight="1">
      <c r="A761" s="76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</row>
    <row r="762" spans="1:26" ht="14.25" customHeight="1">
      <c r="A762" s="76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</row>
    <row r="763" spans="1:26" ht="14.25" customHeight="1">
      <c r="A763" s="76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</row>
    <row r="764" spans="1:26" ht="14.25" customHeight="1">
      <c r="A764" s="76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</row>
    <row r="765" spans="1:26" ht="14.25" customHeight="1">
      <c r="A765" s="76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</row>
    <row r="766" spans="1:26" ht="14.25" customHeight="1">
      <c r="A766" s="76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</row>
    <row r="767" spans="1:26" ht="14.25" customHeight="1">
      <c r="A767" s="76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</row>
    <row r="768" spans="1:26" ht="14.25" customHeight="1">
      <c r="A768" s="76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</row>
    <row r="769" spans="1:26" ht="14.25" customHeight="1">
      <c r="A769" s="76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</row>
    <row r="770" spans="1:26" ht="14.25" customHeight="1">
      <c r="A770" s="76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</row>
    <row r="771" spans="1:26" ht="14.25" customHeight="1">
      <c r="A771" s="76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</row>
    <row r="772" spans="1:26" ht="14.25" customHeight="1">
      <c r="A772" s="76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</row>
    <row r="773" spans="1:26" ht="14.25" customHeight="1">
      <c r="A773" s="76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</row>
    <row r="774" spans="1:26" ht="14.25" customHeight="1">
      <c r="A774" s="76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</row>
    <row r="775" spans="1:26" ht="14.25" customHeight="1">
      <c r="A775" s="76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</row>
    <row r="776" spans="1:26" ht="14.25" customHeight="1">
      <c r="A776" s="76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</row>
    <row r="777" spans="1:26" ht="14.25" customHeight="1">
      <c r="A777" s="76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</row>
    <row r="778" spans="1:26" ht="14.25" customHeight="1">
      <c r="A778" s="76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</row>
    <row r="779" spans="1:26" ht="14.25" customHeight="1">
      <c r="A779" s="76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</row>
    <row r="780" spans="1:26" ht="14.25" customHeight="1">
      <c r="A780" s="76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</row>
    <row r="781" spans="1:26" ht="14.25" customHeight="1">
      <c r="A781" s="76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</row>
    <row r="782" spans="1:26" ht="14.25" customHeight="1">
      <c r="A782" s="76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</row>
    <row r="783" spans="1:26" ht="14.25" customHeight="1">
      <c r="A783" s="76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</row>
    <row r="784" spans="1:26" ht="14.25" customHeight="1">
      <c r="A784" s="76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</row>
    <row r="785" spans="1:26" ht="14.25" customHeight="1">
      <c r="A785" s="76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</row>
    <row r="786" spans="1:26" ht="14.25" customHeight="1">
      <c r="A786" s="76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</row>
    <row r="787" spans="1:26" ht="14.25" customHeight="1">
      <c r="A787" s="76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</row>
    <row r="788" spans="1:26" ht="14.25" customHeight="1">
      <c r="A788" s="76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</row>
    <row r="789" spans="1:26" ht="14.25" customHeight="1">
      <c r="A789" s="76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</row>
    <row r="790" spans="1:26" ht="14.25" customHeight="1">
      <c r="A790" s="76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</row>
    <row r="791" spans="1:26" ht="14.25" customHeight="1">
      <c r="A791" s="76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</row>
    <row r="792" spans="1:26" ht="14.25" customHeight="1">
      <c r="A792" s="76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</row>
    <row r="793" spans="1:26" ht="14.25" customHeight="1">
      <c r="A793" s="76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</row>
    <row r="794" spans="1:26" ht="14.25" customHeight="1">
      <c r="A794" s="76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</row>
    <row r="795" spans="1:26" ht="14.25" customHeight="1">
      <c r="A795" s="76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</row>
    <row r="796" spans="1:26" ht="14.25" customHeight="1">
      <c r="A796" s="76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</row>
    <row r="797" spans="1:26" ht="14.25" customHeight="1">
      <c r="A797" s="76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</row>
    <row r="798" spans="1:26" ht="14.25" customHeight="1">
      <c r="A798" s="76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</row>
    <row r="799" spans="1:26" ht="14.25" customHeight="1">
      <c r="A799" s="76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</row>
    <row r="800" spans="1:26" ht="14.25" customHeight="1">
      <c r="A800" s="76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</row>
    <row r="801" spans="1:26" ht="14.25" customHeight="1">
      <c r="A801" s="76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</row>
    <row r="802" spans="1:26" ht="14.25" customHeight="1">
      <c r="A802" s="76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</row>
    <row r="803" spans="1:26" ht="14.25" customHeight="1">
      <c r="A803" s="76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</row>
    <row r="804" spans="1:26" ht="14.25" customHeight="1">
      <c r="A804" s="76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</row>
    <row r="805" spans="1:26" ht="14.25" customHeight="1">
      <c r="A805" s="76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</row>
    <row r="806" spans="1:26" ht="14.25" customHeight="1">
      <c r="A806" s="76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</row>
    <row r="807" spans="1:26" ht="14.25" customHeight="1">
      <c r="A807" s="76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</row>
    <row r="808" spans="1:26" ht="14.25" customHeight="1">
      <c r="A808" s="76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</row>
    <row r="809" spans="1:26" ht="14.25" customHeight="1">
      <c r="A809" s="76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</row>
    <row r="810" spans="1:26" ht="14.25" customHeight="1">
      <c r="A810" s="76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</row>
    <row r="811" spans="1:26" ht="14.25" customHeight="1">
      <c r="A811" s="76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</row>
    <row r="812" spans="1:26" ht="14.25" customHeight="1">
      <c r="A812" s="76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</row>
    <row r="813" spans="1:26" ht="14.25" customHeight="1">
      <c r="A813" s="76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</row>
    <row r="814" spans="1:26" ht="14.25" customHeight="1">
      <c r="A814" s="76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</row>
    <row r="815" spans="1:26" ht="14.25" customHeight="1">
      <c r="A815" s="76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</row>
    <row r="816" spans="1:26" ht="14.25" customHeight="1">
      <c r="A816" s="76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</row>
    <row r="817" spans="1:26" ht="14.25" customHeight="1">
      <c r="A817" s="76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</row>
    <row r="818" spans="1:26" ht="14.25" customHeight="1">
      <c r="A818" s="76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</row>
    <row r="819" spans="1:26" ht="14.25" customHeight="1">
      <c r="A819" s="76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</row>
    <row r="820" spans="1:26" ht="14.25" customHeight="1">
      <c r="A820" s="76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</row>
    <row r="821" spans="1:26" ht="14.25" customHeight="1">
      <c r="A821" s="76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</row>
    <row r="822" spans="1:26" ht="14.25" customHeight="1">
      <c r="A822" s="76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</row>
    <row r="823" spans="1:26" ht="14.25" customHeight="1">
      <c r="A823" s="76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</row>
    <row r="824" spans="1:26" ht="14.25" customHeight="1">
      <c r="A824" s="76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</row>
    <row r="825" spans="1:26" ht="14.25" customHeight="1">
      <c r="A825" s="76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</row>
    <row r="826" spans="1:26" ht="14.25" customHeight="1">
      <c r="A826" s="76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</row>
    <row r="827" spans="1:26" ht="14.25" customHeight="1">
      <c r="A827" s="76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</row>
    <row r="828" spans="1:26" ht="14.25" customHeight="1">
      <c r="A828" s="76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</row>
    <row r="829" spans="1:26" ht="14.25" customHeight="1">
      <c r="A829" s="76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</row>
    <row r="830" spans="1:26" ht="14.25" customHeight="1">
      <c r="A830" s="76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</row>
    <row r="831" spans="1:26" ht="14.25" customHeight="1">
      <c r="A831" s="76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</row>
    <row r="832" spans="1:26" ht="14.25" customHeight="1">
      <c r="A832" s="76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</row>
    <row r="833" spans="1:26" ht="14.25" customHeight="1">
      <c r="A833" s="76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</row>
    <row r="834" spans="1:26" ht="14.25" customHeight="1">
      <c r="A834" s="76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</row>
    <row r="835" spans="1:26" ht="14.25" customHeight="1">
      <c r="A835" s="76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</row>
    <row r="836" spans="1:26" ht="14.25" customHeight="1">
      <c r="A836" s="76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</row>
    <row r="837" spans="1:26" ht="14.25" customHeight="1">
      <c r="A837" s="76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</row>
    <row r="838" spans="1:26" ht="14.25" customHeight="1">
      <c r="A838" s="76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</row>
    <row r="839" spans="1:26" ht="14.25" customHeight="1">
      <c r="A839" s="76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</row>
    <row r="840" spans="1:26" ht="14.25" customHeight="1">
      <c r="A840" s="76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</row>
    <row r="841" spans="1:26" ht="14.25" customHeight="1">
      <c r="A841" s="76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</row>
    <row r="842" spans="1:26" ht="14.25" customHeight="1">
      <c r="A842" s="76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</row>
    <row r="843" spans="1:26" ht="14.25" customHeight="1">
      <c r="A843" s="76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</row>
    <row r="844" spans="1:26" ht="14.25" customHeight="1">
      <c r="A844" s="76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</row>
    <row r="845" spans="1:26" ht="14.25" customHeight="1">
      <c r="A845" s="76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</row>
    <row r="846" spans="1:26" ht="14.25" customHeight="1">
      <c r="A846" s="76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</row>
    <row r="847" spans="1:26" ht="14.25" customHeight="1">
      <c r="A847" s="76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</row>
    <row r="848" spans="1:26" ht="14.25" customHeight="1">
      <c r="A848" s="76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</row>
    <row r="849" spans="1:26" ht="14.25" customHeight="1">
      <c r="A849" s="76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</row>
    <row r="850" spans="1:26" ht="14.25" customHeight="1">
      <c r="A850" s="76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</row>
    <row r="851" spans="1:26" ht="14.25" customHeight="1">
      <c r="A851" s="76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</row>
    <row r="852" spans="1:26" ht="14.25" customHeight="1">
      <c r="A852" s="76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</row>
    <row r="853" spans="1:26" ht="14.25" customHeight="1">
      <c r="A853" s="76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</row>
    <row r="854" spans="1:26" ht="14.25" customHeight="1">
      <c r="A854" s="76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</row>
    <row r="855" spans="1:26" ht="14.25" customHeight="1">
      <c r="A855" s="76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</row>
    <row r="856" spans="1:26" ht="14.25" customHeight="1">
      <c r="A856" s="76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</row>
    <row r="857" spans="1:26" ht="14.25" customHeight="1">
      <c r="A857" s="76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</row>
    <row r="858" spans="1:26" ht="14.25" customHeight="1">
      <c r="A858" s="76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</row>
    <row r="859" spans="1:26" ht="14.25" customHeight="1">
      <c r="A859" s="76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</row>
    <row r="860" spans="1:26" ht="14.25" customHeight="1">
      <c r="A860" s="76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</row>
    <row r="861" spans="1:26" ht="14.25" customHeight="1">
      <c r="A861" s="76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</row>
    <row r="862" spans="1:26" ht="14.25" customHeight="1">
      <c r="A862" s="76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</row>
    <row r="863" spans="1:26" ht="14.25" customHeight="1">
      <c r="A863" s="76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</row>
    <row r="864" spans="1:26" ht="14.25" customHeight="1">
      <c r="A864" s="76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</row>
    <row r="865" spans="1:26" ht="14.25" customHeight="1">
      <c r="A865" s="76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</row>
    <row r="866" spans="1:26" ht="14.25" customHeight="1">
      <c r="A866" s="76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</row>
    <row r="867" spans="1:26" ht="14.25" customHeight="1">
      <c r="A867" s="76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</row>
    <row r="868" spans="1:26" ht="14.25" customHeight="1">
      <c r="A868" s="76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</row>
    <row r="869" spans="1:26" ht="14.25" customHeight="1">
      <c r="A869" s="76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</row>
    <row r="870" spans="1:26" ht="14.25" customHeight="1">
      <c r="A870" s="76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</row>
    <row r="871" spans="1:26" ht="14.25" customHeight="1">
      <c r="A871" s="76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</row>
    <row r="872" spans="1:26" ht="14.25" customHeight="1">
      <c r="A872" s="76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</row>
    <row r="873" spans="1:26" ht="14.25" customHeight="1">
      <c r="A873" s="76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</row>
    <row r="874" spans="1:26" ht="14.25" customHeight="1">
      <c r="A874" s="76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</row>
    <row r="875" spans="1:26" ht="14.25" customHeight="1">
      <c r="A875" s="76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</row>
    <row r="876" spans="1:26" ht="14.25" customHeight="1">
      <c r="A876" s="76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</row>
    <row r="877" spans="1:26" ht="14.25" customHeight="1">
      <c r="A877" s="76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</row>
    <row r="878" spans="1:26" ht="14.25" customHeight="1">
      <c r="A878" s="76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</row>
    <row r="879" spans="1:26" ht="14.25" customHeight="1">
      <c r="A879" s="76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</row>
    <row r="880" spans="1:26" ht="14.25" customHeight="1">
      <c r="A880" s="76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</row>
    <row r="881" spans="1:26" ht="14.25" customHeight="1">
      <c r="A881" s="76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</row>
    <row r="882" spans="1:26" ht="14.25" customHeight="1">
      <c r="A882" s="76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</row>
    <row r="883" spans="1:26" ht="14.25" customHeight="1">
      <c r="A883" s="76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</row>
    <row r="884" spans="1:26" ht="14.25" customHeight="1">
      <c r="A884" s="76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</row>
    <row r="885" spans="1:26" ht="14.25" customHeight="1">
      <c r="A885" s="76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</row>
    <row r="886" spans="1:26" ht="14.25" customHeight="1">
      <c r="A886" s="76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</row>
    <row r="887" spans="1:26" ht="14.25" customHeight="1">
      <c r="A887" s="76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</row>
    <row r="888" spans="1:26" ht="14.25" customHeight="1">
      <c r="A888" s="76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</row>
    <row r="889" spans="1:26" ht="14.25" customHeight="1">
      <c r="A889" s="76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</row>
    <row r="890" spans="1:26" ht="14.25" customHeight="1">
      <c r="A890" s="76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</row>
    <row r="891" spans="1:26" ht="14.25" customHeight="1">
      <c r="A891" s="76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</row>
    <row r="892" spans="1:26" ht="14.25" customHeight="1">
      <c r="A892" s="76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</row>
    <row r="893" spans="1:26" ht="14.25" customHeight="1">
      <c r="A893" s="76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</row>
    <row r="894" spans="1:26" ht="14.25" customHeight="1">
      <c r="A894" s="76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</row>
    <row r="895" spans="1:26" ht="14.25" customHeight="1">
      <c r="A895" s="76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</row>
    <row r="896" spans="1:26" ht="14.25" customHeight="1">
      <c r="A896" s="76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</row>
    <row r="897" spans="1:26" ht="14.25" customHeight="1">
      <c r="A897" s="76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</row>
    <row r="898" spans="1:26" ht="14.25" customHeight="1">
      <c r="A898" s="76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</row>
    <row r="899" spans="1:26" ht="14.25" customHeight="1">
      <c r="A899" s="76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</row>
    <row r="900" spans="1:26" ht="14.25" customHeight="1">
      <c r="A900" s="76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</row>
    <row r="901" spans="1:26" ht="14.25" customHeight="1">
      <c r="A901" s="76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</row>
    <row r="902" spans="1:26" ht="14.25" customHeight="1">
      <c r="A902" s="76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</row>
    <row r="903" spans="1:26" ht="14.25" customHeight="1">
      <c r="A903" s="76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</row>
    <row r="904" spans="1:26" ht="14.25" customHeight="1">
      <c r="A904" s="76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</row>
    <row r="905" spans="1:26" ht="14.25" customHeight="1">
      <c r="A905" s="76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</row>
    <row r="906" spans="1:26" ht="14.25" customHeight="1">
      <c r="A906" s="76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</row>
    <row r="907" spans="1:26" ht="14.25" customHeight="1">
      <c r="A907" s="76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</row>
    <row r="908" spans="1:26" ht="14.25" customHeight="1">
      <c r="A908" s="76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</row>
    <row r="909" spans="1:26" ht="14.25" customHeight="1">
      <c r="A909" s="76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</row>
    <row r="910" spans="1:26" ht="14.25" customHeight="1">
      <c r="A910" s="76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</row>
    <row r="911" spans="1:26" ht="14.25" customHeight="1">
      <c r="A911" s="76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</row>
    <row r="912" spans="1:26" ht="14.25" customHeight="1">
      <c r="A912" s="76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</row>
    <row r="913" spans="1:26" ht="14.25" customHeight="1">
      <c r="A913" s="76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</row>
    <row r="914" spans="1:26" ht="14.25" customHeight="1">
      <c r="A914" s="76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</row>
    <row r="915" spans="1:26" ht="14.25" customHeight="1">
      <c r="A915" s="76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</row>
    <row r="916" spans="1:26" ht="14.25" customHeight="1">
      <c r="A916" s="76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</row>
    <row r="917" spans="1:26" ht="14.25" customHeight="1">
      <c r="A917" s="76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</row>
    <row r="918" spans="1:26" ht="14.25" customHeight="1">
      <c r="A918" s="76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</row>
    <row r="919" spans="1:26" ht="14.25" customHeight="1">
      <c r="A919" s="76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</row>
    <row r="920" spans="1:26" ht="14.25" customHeight="1">
      <c r="A920" s="76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</row>
    <row r="921" spans="1:26" ht="14.25" customHeight="1">
      <c r="A921" s="76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</row>
    <row r="922" spans="1:26" ht="14.25" customHeight="1">
      <c r="A922" s="76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</row>
    <row r="923" spans="1:26" ht="14.25" customHeight="1">
      <c r="A923" s="76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</row>
    <row r="924" spans="1:26" ht="14.25" customHeight="1">
      <c r="A924" s="76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</row>
    <row r="925" spans="1:26" ht="14.25" customHeight="1">
      <c r="A925" s="76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</row>
    <row r="926" spans="1:26" ht="14.25" customHeight="1">
      <c r="A926" s="76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</row>
    <row r="927" spans="1:26" ht="14.25" customHeight="1">
      <c r="A927" s="76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</row>
    <row r="928" spans="1:26" ht="14.25" customHeight="1">
      <c r="A928" s="76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</row>
    <row r="929" spans="1:26" ht="14.25" customHeight="1">
      <c r="A929" s="76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</row>
    <row r="930" spans="1:26" ht="14.25" customHeight="1">
      <c r="A930" s="76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</row>
    <row r="931" spans="1:26" ht="14.25" customHeight="1">
      <c r="A931" s="76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</row>
    <row r="932" spans="1:26" ht="14.25" customHeight="1">
      <c r="A932" s="76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</row>
    <row r="933" spans="1:26" ht="14.25" customHeight="1">
      <c r="A933" s="76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</row>
    <row r="934" spans="1:26" ht="14.25" customHeight="1">
      <c r="A934" s="76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</row>
    <row r="935" spans="1:26" ht="14.25" customHeight="1">
      <c r="A935" s="76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</row>
    <row r="936" spans="1:26" ht="14.25" customHeight="1">
      <c r="A936" s="76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</row>
    <row r="937" spans="1:26" ht="14.25" customHeight="1">
      <c r="A937" s="76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</row>
    <row r="938" spans="1:26" ht="14.25" customHeight="1">
      <c r="A938" s="76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</row>
    <row r="939" spans="1:26" ht="14.25" customHeight="1">
      <c r="A939" s="76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</row>
    <row r="940" spans="1:26" ht="14.25" customHeight="1">
      <c r="A940" s="76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</row>
    <row r="941" spans="1:26" ht="14.25" customHeight="1">
      <c r="A941" s="76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</row>
    <row r="942" spans="1:26" ht="14.25" customHeight="1">
      <c r="A942" s="76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</row>
    <row r="943" spans="1:26" ht="14.25" customHeight="1">
      <c r="A943" s="76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</row>
    <row r="944" spans="1:26" ht="14.25" customHeight="1">
      <c r="A944" s="76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</row>
    <row r="945" spans="1:26" ht="14.25" customHeight="1">
      <c r="A945" s="76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</row>
    <row r="946" spans="1:26" ht="14.25" customHeight="1">
      <c r="A946" s="76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</row>
    <row r="947" spans="1:26" ht="14.25" customHeight="1">
      <c r="A947" s="76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</row>
    <row r="948" spans="1:26" ht="14.25" customHeight="1">
      <c r="A948" s="76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</row>
    <row r="949" spans="1:26" ht="14.25" customHeight="1">
      <c r="A949" s="76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</row>
    <row r="950" spans="1:26" ht="14.25" customHeight="1">
      <c r="A950" s="76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</row>
    <row r="951" spans="1:26" ht="14.25" customHeight="1">
      <c r="A951" s="76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</row>
    <row r="952" spans="1:26" ht="14.25" customHeight="1">
      <c r="A952" s="76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</row>
    <row r="953" spans="1:26" ht="14.25" customHeight="1">
      <c r="A953" s="76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</row>
    <row r="954" spans="1:26" ht="14.25" customHeight="1">
      <c r="A954" s="76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</row>
    <row r="955" spans="1:26" ht="14.25" customHeight="1">
      <c r="A955" s="76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</row>
    <row r="956" spans="1:26" ht="14.25" customHeight="1">
      <c r="A956" s="76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</row>
    <row r="957" spans="1:26" ht="14.25" customHeight="1">
      <c r="A957" s="76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</row>
    <row r="958" spans="1:26" ht="14.25" customHeight="1">
      <c r="A958" s="76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</row>
    <row r="959" spans="1:26" ht="14.25" customHeight="1">
      <c r="A959" s="76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</row>
    <row r="960" spans="1:26" ht="14.25" customHeight="1">
      <c r="A960" s="76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</row>
    <row r="961" spans="1:26" ht="14.25" customHeight="1">
      <c r="A961" s="76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</row>
    <row r="962" spans="1:26" ht="14.25" customHeight="1">
      <c r="A962" s="76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</row>
    <row r="963" spans="1:26" ht="14.25" customHeight="1">
      <c r="A963" s="76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</row>
    <row r="964" spans="1:26" ht="14.25" customHeight="1">
      <c r="A964" s="76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</row>
    <row r="965" spans="1:26" ht="14.25" customHeight="1">
      <c r="A965" s="76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</row>
    <row r="966" spans="1:26" ht="14.25" customHeight="1">
      <c r="A966" s="76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</row>
    <row r="967" spans="1:26" ht="14.25" customHeight="1">
      <c r="A967" s="76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</row>
    <row r="968" spans="1:26" ht="14.25" customHeight="1">
      <c r="A968" s="76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</row>
    <row r="969" spans="1:26" ht="14.25" customHeight="1">
      <c r="A969" s="76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</row>
    <row r="970" spans="1:26" ht="14.25" customHeight="1">
      <c r="A970" s="76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</row>
    <row r="971" spans="1:26" ht="14.25" customHeight="1">
      <c r="A971" s="76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</row>
    <row r="972" spans="1:26" ht="14.25" customHeight="1">
      <c r="A972" s="76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</row>
    <row r="973" spans="1:26" ht="14.25" customHeight="1">
      <c r="A973" s="76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</row>
    <row r="974" spans="1:26" ht="14.25" customHeight="1">
      <c r="A974" s="76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</row>
    <row r="975" spans="1:26" ht="14.25" customHeight="1">
      <c r="A975" s="76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</row>
    <row r="976" spans="1:26" ht="14.25" customHeight="1">
      <c r="A976" s="76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</row>
    <row r="977" spans="1:26" ht="14.25" customHeight="1">
      <c r="A977" s="76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</row>
    <row r="978" spans="1:26" ht="14.25" customHeight="1">
      <c r="A978" s="76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</row>
    <row r="979" spans="1:26" ht="14.25" customHeight="1">
      <c r="A979" s="76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</row>
    <row r="980" spans="1:26" ht="14.25" customHeight="1">
      <c r="A980" s="76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</row>
    <row r="981" spans="1:26" ht="14.25" customHeight="1">
      <c r="A981" s="76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</row>
    <row r="982" spans="1:26" ht="14.25" customHeight="1">
      <c r="A982" s="76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</row>
    <row r="983" spans="1:26" ht="14.25" customHeight="1">
      <c r="A983" s="76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</row>
    <row r="984" spans="1:26" ht="14.25" customHeight="1">
      <c r="A984" s="76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</row>
    <row r="985" spans="1:26" ht="14.25" customHeight="1">
      <c r="A985" s="76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</row>
    <row r="986" spans="1:26" ht="14.25" customHeight="1">
      <c r="A986" s="76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</row>
    <row r="987" spans="1:26" ht="14.25" customHeight="1">
      <c r="A987" s="76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</row>
    <row r="988" spans="1:26" ht="14.25" customHeight="1">
      <c r="A988" s="76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</row>
    <row r="989" spans="1:26" ht="14.25" customHeight="1">
      <c r="A989" s="76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</row>
    <row r="990" spans="1:26" ht="14.25" customHeight="1">
      <c r="A990" s="76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</row>
    <row r="991" spans="1:26" ht="14.25" customHeight="1">
      <c r="A991" s="76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</row>
    <row r="992" spans="1:26" ht="14.25" customHeight="1">
      <c r="A992" s="76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</row>
    <row r="993" spans="1:26" ht="14.25" customHeight="1">
      <c r="A993" s="76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</row>
    <row r="994" spans="1:26" ht="14.25" customHeight="1">
      <c r="A994" s="76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</row>
    <row r="995" spans="1:26" ht="14.25" customHeight="1">
      <c r="A995" s="76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</row>
    <row r="996" spans="1:26" ht="14.25" customHeight="1">
      <c r="A996" s="76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</row>
    <row r="997" spans="1:26" ht="14.25" customHeight="1">
      <c r="A997" s="76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</row>
    <row r="998" spans="1:26" ht="14.25" customHeight="1">
      <c r="A998" s="76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</row>
    <row r="999" spans="1:26" ht="14.25" customHeight="1">
      <c r="A999" s="76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</row>
  </sheetData>
  <mergeCells count="9">
    <mergeCell ref="B92:P92"/>
    <mergeCell ref="B93:P93"/>
    <mergeCell ref="B94:P94"/>
    <mergeCell ref="B5:C5"/>
    <mergeCell ref="D56:Q56"/>
    <mergeCell ref="D60:Q60"/>
    <mergeCell ref="D66:Q66"/>
    <mergeCell ref="D75:Q75"/>
    <mergeCell ref="B91:P91"/>
  </mergeCells>
  <conditionalFormatting sqref="D12:O14">
    <cfRule type="cellIs" dxfId="9" priority="4" operator="greaterThan">
      <formula>0</formula>
    </cfRule>
  </conditionalFormatting>
  <conditionalFormatting sqref="D17:O21">
    <cfRule type="cellIs" dxfId="8" priority="5" operator="greaterThan">
      <formula>0</formula>
    </cfRule>
  </conditionalFormatting>
  <conditionalFormatting sqref="D24:O36">
    <cfRule type="cellIs" dxfId="7" priority="6" operator="greaterThan">
      <formula>0</formula>
    </cfRule>
  </conditionalFormatting>
  <conditionalFormatting sqref="D39:O39">
    <cfRule type="cellIs" dxfId="6" priority="8" operator="lessThan">
      <formula>0</formula>
    </cfRule>
  </conditionalFormatting>
  <conditionalFormatting sqref="D40:O40">
    <cfRule type="cellIs" dxfId="5" priority="7" operator="greaterThan">
      <formula>0</formula>
    </cfRule>
  </conditionalFormatting>
  <conditionalFormatting sqref="D62:O63 Q62:Q63 D77:O77 Q77">
    <cfRule type="cellIs" dxfId="4" priority="3" operator="greaterThan">
      <formula>0</formula>
    </cfRule>
  </conditionalFormatting>
  <conditionalFormatting sqref="D58:Q58">
    <cfRule type="cellIs" dxfId="3" priority="1" operator="lessThan">
      <formula>0</formula>
    </cfRule>
  </conditionalFormatting>
  <conditionalFormatting sqref="P62:P64">
    <cfRule type="cellIs" dxfId="2" priority="11" operator="greaterThan">
      <formula>0</formula>
    </cfRule>
  </conditionalFormatting>
  <conditionalFormatting sqref="P69 P71:P73">
    <cfRule type="cellIs" dxfId="1" priority="12" operator="greaterThan">
      <formula>0</formula>
    </cfRule>
  </conditionalFormatting>
  <conditionalFormatting sqref="P77:P78">
    <cfRule type="cellIs" dxfId="0" priority="14" operator="greaterThan">
      <formula>0</formula>
    </cfRule>
  </conditionalFormatting>
  <dataValidations count="2">
    <dataValidation type="list" allowBlank="1" showErrorMessage="1" sqref="W55 W65" xr:uid="{00000000-0002-0000-0600-000000000000}">
      <formula1>"Contado,30 días,60 días,Otros"</formula1>
    </dataValidation>
    <dataValidation type="list" allowBlank="1" showErrorMessage="1" sqref="W9 W13:W15 W18:W22 W34:W37 W40:W43 W45 W47 W50:W53 W56:W64 W66:W85" xr:uid="{00000000-0002-0000-0600-000001000000}">
      <formula1>"Contado,30 días,60 días,90 días,Otros"</formula1>
    </dataValidation>
  </dataValidations>
  <printOptions horizontalCentered="1" verticalCentered="1"/>
  <pageMargins left="0.23622047244094491" right="0.23622047244094491" top="0.23622047244094491" bottom="0.19685039370078741" header="0" footer="0"/>
  <pageSetup paperSize="9" orientation="landscape"/>
  <headerFooter>
    <oddFooter>&amp;L&amp;F&amp;C&amp;A&amp;Rz1gestion.es</oddFooter>
  </headerFooter>
  <rowBreaks count="1" manualBreakCount="1">
    <brk id="50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Z1000"/>
  <sheetViews>
    <sheetView showGridLines="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6" sqref="E6"/>
    </sheetView>
  </sheetViews>
  <sheetFormatPr baseColWidth="10" defaultColWidth="14.44140625" defaultRowHeight="15" customHeight="1"/>
  <cols>
    <col min="1" max="1" width="1.6640625" customWidth="1"/>
    <col min="2" max="2" width="12.33203125" customWidth="1"/>
    <col min="3" max="3" width="26.44140625" customWidth="1"/>
    <col min="4" max="4" width="21.6640625" customWidth="1"/>
    <col min="5" max="5" width="11.44140625" customWidth="1"/>
    <col min="6" max="6" width="8.88671875" customWidth="1"/>
    <col min="7" max="7" width="11.44140625" customWidth="1"/>
    <col min="8" max="8" width="8.88671875" customWidth="1"/>
    <col min="9" max="9" width="11.44140625" customWidth="1"/>
    <col min="10" max="10" width="8.88671875" customWidth="1"/>
    <col min="11" max="11" width="18.109375" customWidth="1"/>
    <col min="12" max="12" width="11" customWidth="1"/>
    <col min="13" max="13" width="1.33203125" customWidth="1"/>
    <col min="14" max="26" width="11.44140625" customWidth="1"/>
  </cols>
  <sheetData>
    <row r="1" spans="1:26" ht="38.25" customHeight="1">
      <c r="A1" s="25"/>
      <c r="B1" s="25"/>
      <c r="C1" s="25"/>
      <c r="D1" s="25"/>
      <c r="E1" s="25"/>
      <c r="F1" s="25"/>
      <c r="G1" s="25"/>
      <c r="H1" s="25"/>
      <c r="I1" s="25"/>
      <c r="J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33" customHeight="1">
      <c r="A2" s="190"/>
      <c r="B2" s="191" t="str">
        <f>+'Datos de la empresa'!$B$5</f>
        <v>Nombre empresa</v>
      </c>
      <c r="C2" s="192"/>
      <c r="D2" s="193"/>
      <c r="E2" s="194"/>
      <c r="F2" s="194"/>
      <c r="G2" s="301" t="s">
        <v>171</v>
      </c>
      <c r="H2" s="195"/>
      <c r="I2" s="194"/>
      <c r="J2" s="195"/>
      <c r="K2" s="196"/>
      <c r="L2" s="197"/>
      <c r="M2" s="198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ht="21.75" customHeight="1">
      <c r="A3" s="199"/>
      <c r="B3" s="200"/>
      <c r="C3" s="201"/>
      <c r="D3" s="202"/>
      <c r="E3" s="203"/>
      <c r="F3" s="203"/>
      <c r="G3" s="203"/>
      <c r="H3" s="204"/>
      <c r="I3" s="203"/>
      <c r="J3" s="204"/>
      <c r="K3" s="205"/>
      <c r="L3" s="80"/>
      <c r="M3" s="206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 ht="14.25" customHeight="1">
      <c r="A4" s="207"/>
      <c r="B4" s="208"/>
      <c r="C4" s="208"/>
      <c r="D4" s="80"/>
      <c r="E4" s="209">
        <f>+'Datos de la empresa'!$B$6</f>
        <v>2025</v>
      </c>
      <c r="F4" s="210"/>
      <c r="G4" s="209" t="s">
        <v>172</v>
      </c>
      <c r="H4" s="210"/>
      <c r="I4" s="209" t="s">
        <v>173</v>
      </c>
      <c r="J4" s="210"/>
      <c r="K4" s="211" t="s">
        <v>103</v>
      </c>
      <c r="L4" s="210"/>
      <c r="M4" s="212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26" ht="14.25" customHeight="1">
      <c r="A5" s="207"/>
      <c r="B5" s="279" t="s">
        <v>174</v>
      </c>
      <c r="C5" s="280"/>
      <c r="D5" s="280"/>
      <c r="E5" s="213">
        <f>SUM(E6:E7)</f>
        <v>0</v>
      </c>
      <c r="F5" s="214" t="e">
        <f t="shared" ref="F5:F31" si="0">+E5/E$5</f>
        <v>#DIV/0!</v>
      </c>
      <c r="G5" s="213">
        <f>SUM(G6:G7)</f>
        <v>0</v>
      </c>
      <c r="H5" s="214" t="e">
        <f t="shared" ref="H5:H31" si="1">+G5/G$5</f>
        <v>#DIV/0!</v>
      </c>
      <c r="I5" s="213">
        <f>SUM(I6:I7)</f>
        <v>0</v>
      </c>
      <c r="J5" s="214" t="e">
        <f t="shared" ref="J5:J31" si="2">+I5/I$5</f>
        <v>#DIV/0!</v>
      </c>
      <c r="K5" s="215" t="e">
        <f t="shared" ref="K5:K31" si="3">SUM(E5:I5)</f>
        <v>#DIV/0!</v>
      </c>
      <c r="L5" s="216" t="e">
        <f t="shared" ref="L5:L31" si="4">+K5/$K$5</f>
        <v>#DIV/0!</v>
      </c>
      <c r="M5" s="217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 ht="14.25" customHeight="1">
      <c r="A6" s="207"/>
      <c r="B6" s="281" t="str">
        <f>'RESULTADOS Y TESORERIA'!B8</f>
        <v>Línea de productos o servicios 1</v>
      </c>
      <c r="C6" s="282"/>
      <c r="D6" s="283"/>
      <c r="E6" s="218">
        <f>'RESULTADOS Y TESORERIA'!P8</f>
        <v>0</v>
      </c>
      <c r="F6" s="219" t="e">
        <f t="shared" si="0"/>
        <v>#DIV/0!</v>
      </c>
      <c r="G6" s="220">
        <v>0</v>
      </c>
      <c r="H6" s="219" t="e">
        <f t="shared" si="1"/>
        <v>#DIV/0!</v>
      </c>
      <c r="I6" s="220">
        <v>0</v>
      </c>
      <c r="J6" s="219" t="e">
        <f t="shared" si="2"/>
        <v>#DIV/0!</v>
      </c>
      <c r="K6" s="221" t="e">
        <f t="shared" si="3"/>
        <v>#DIV/0!</v>
      </c>
      <c r="L6" s="222" t="e">
        <f t="shared" si="4"/>
        <v>#DIV/0!</v>
      </c>
      <c r="M6" s="217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14.25" customHeight="1">
      <c r="A7" s="207"/>
      <c r="B7" s="284" t="str">
        <f>'RESULTADOS Y TESORERIA'!B9</f>
        <v>Línea de productos o servicios 2</v>
      </c>
      <c r="C7" s="285"/>
      <c r="D7" s="286"/>
      <c r="E7" s="218">
        <f>'RESULTADOS Y TESORERIA'!P9</f>
        <v>0</v>
      </c>
      <c r="F7" s="223" t="e">
        <f t="shared" si="0"/>
        <v>#DIV/0!</v>
      </c>
      <c r="G7" s="224">
        <v>0</v>
      </c>
      <c r="H7" s="223" t="e">
        <f t="shared" si="1"/>
        <v>#DIV/0!</v>
      </c>
      <c r="I7" s="224">
        <v>0</v>
      </c>
      <c r="J7" s="223" t="e">
        <f t="shared" si="2"/>
        <v>#DIV/0!</v>
      </c>
      <c r="K7" s="225" t="e">
        <f t="shared" si="3"/>
        <v>#DIV/0!</v>
      </c>
      <c r="L7" s="226" t="e">
        <f t="shared" si="4"/>
        <v>#DIV/0!</v>
      </c>
      <c r="M7" s="217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14.25" customHeight="1">
      <c r="A8" s="207"/>
      <c r="B8" s="287" t="s">
        <v>175</v>
      </c>
      <c r="C8" s="268"/>
      <c r="D8" s="268"/>
      <c r="E8" s="213">
        <f>SUM(E9:E11)</f>
        <v>0</v>
      </c>
      <c r="F8" s="214" t="e">
        <f t="shared" si="0"/>
        <v>#DIV/0!</v>
      </c>
      <c r="G8" s="213">
        <f>SUM(G9:G11)</f>
        <v>0</v>
      </c>
      <c r="H8" s="214" t="e">
        <f t="shared" si="1"/>
        <v>#DIV/0!</v>
      </c>
      <c r="I8" s="213">
        <f>SUM(I9:I11)</f>
        <v>0</v>
      </c>
      <c r="J8" s="214" t="e">
        <f t="shared" si="2"/>
        <v>#DIV/0!</v>
      </c>
      <c r="K8" s="215" t="e">
        <f t="shared" si="3"/>
        <v>#DIV/0!</v>
      </c>
      <c r="L8" s="216" t="e">
        <f t="shared" si="4"/>
        <v>#DIV/0!</v>
      </c>
      <c r="M8" s="217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14.25" customHeight="1">
      <c r="A9" s="207"/>
      <c r="B9" s="281" t="str">
        <f>'RESULTADOS Y TESORERIA'!B12</f>
        <v>Coste de las ventas</v>
      </c>
      <c r="C9" s="282"/>
      <c r="D9" s="283"/>
      <c r="E9" s="218">
        <f>'RESULTADOS Y TESORERIA'!P12</f>
        <v>0</v>
      </c>
      <c r="F9" s="219" t="e">
        <f t="shared" si="0"/>
        <v>#DIV/0!</v>
      </c>
      <c r="G9" s="220">
        <v>0</v>
      </c>
      <c r="H9" s="219" t="e">
        <f t="shared" si="1"/>
        <v>#DIV/0!</v>
      </c>
      <c r="I9" s="220">
        <v>0</v>
      </c>
      <c r="J9" s="219" t="e">
        <f t="shared" si="2"/>
        <v>#DIV/0!</v>
      </c>
      <c r="K9" s="221" t="e">
        <f t="shared" si="3"/>
        <v>#DIV/0!</v>
      </c>
      <c r="L9" s="222" t="e">
        <f t="shared" si="4"/>
        <v>#DIV/0!</v>
      </c>
      <c r="M9" s="217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14.25" customHeight="1">
      <c r="A10" s="207"/>
      <c r="B10" s="288" t="str">
        <f>'RESULTADOS Y TESORERIA'!B13</f>
        <v>Otros gastos directos</v>
      </c>
      <c r="C10" s="289"/>
      <c r="D10" s="290"/>
      <c r="E10" s="227">
        <f>'RESULTADOS Y TESORERIA'!P13</f>
        <v>0</v>
      </c>
      <c r="F10" s="228" t="e">
        <f t="shared" si="0"/>
        <v>#DIV/0!</v>
      </c>
      <c r="G10" s="229">
        <v>0</v>
      </c>
      <c r="H10" s="228" t="e">
        <f t="shared" si="1"/>
        <v>#DIV/0!</v>
      </c>
      <c r="I10" s="229">
        <v>0</v>
      </c>
      <c r="J10" s="228" t="e">
        <f t="shared" si="2"/>
        <v>#DIV/0!</v>
      </c>
      <c r="K10" s="230" t="e">
        <f t="shared" si="3"/>
        <v>#DIV/0!</v>
      </c>
      <c r="L10" s="222" t="e">
        <f t="shared" si="4"/>
        <v>#DIV/0!</v>
      </c>
      <c r="M10" s="217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14.25" customHeight="1">
      <c r="A11" s="207"/>
      <c r="B11" s="284">
        <f>'RESULTADOS Y TESORERIA'!B14</f>
        <v>0</v>
      </c>
      <c r="C11" s="285"/>
      <c r="D11" s="286"/>
      <c r="E11" s="231">
        <f>'RESULTADOS Y TESORERIA'!P14</f>
        <v>0</v>
      </c>
      <c r="F11" s="223" t="e">
        <f t="shared" si="0"/>
        <v>#DIV/0!</v>
      </c>
      <c r="G11" s="224">
        <v>0</v>
      </c>
      <c r="H11" s="223" t="e">
        <f t="shared" si="1"/>
        <v>#DIV/0!</v>
      </c>
      <c r="I11" s="224">
        <v>0</v>
      </c>
      <c r="J11" s="223" t="e">
        <f t="shared" si="2"/>
        <v>#DIV/0!</v>
      </c>
      <c r="K11" s="225" t="e">
        <f t="shared" si="3"/>
        <v>#DIV/0!</v>
      </c>
      <c r="L11" s="226" t="e">
        <f t="shared" si="4"/>
        <v>#DIV/0!</v>
      </c>
      <c r="M11" s="217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ht="14.25" customHeight="1">
      <c r="A12" s="207"/>
      <c r="B12" s="287" t="s">
        <v>176</v>
      </c>
      <c r="C12" s="268"/>
      <c r="D12" s="268"/>
      <c r="E12" s="213">
        <f>SUM(E13:E16)</f>
        <v>0</v>
      </c>
      <c r="F12" s="214" t="e">
        <f t="shared" si="0"/>
        <v>#DIV/0!</v>
      </c>
      <c r="G12" s="213">
        <f>SUM(G13:G16)</f>
        <v>0</v>
      </c>
      <c r="H12" s="214" t="e">
        <f t="shared" si="1"/>
        <v>#DIV/0!</v>
      </c>
      <c r="I12" s="213">
        <f>SUM(I13:I16)</f>
        <v>0</v>
      </c>
      <c r="J12" s="214" t="e">
        <f t="shared" si="2"/>
        <v>#DIV/0!</v>
      </c>
      <c r="K12" s="215" t="e">
        <f t="shared" si="3"/>
        <v>#DIV/0!</v>
      </c>
      <c r="L12" s="216" t="e">
        <f t="shared" si="4"/>
        <v>#DIV/0!</v>
      </c>
      <c r="M12" s="217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14.25" customHeight="1">
      <c r="A13" s="207"/>
      <c r="B13" s="281" t="str">
        <f>'RESULTADOS Y TESORERIA'!B17</f>
        <v>Salario promotor</v>
      </c>
      <c r="C13" s="282"/>
      <c r="D13" s="283"/>
      <c r="E13" s="218">
        <f>'RESULTADOS Y TESORERIA'!P17</f>
        <v>0</v>
      </c>
      <c r="F13" s="219" t="e">
        <f t="shared" si="0"/>
        <v>#DIV/0!</v>
      </c>
      <c r="G13" s="220">
        <v>0</v>
      </c>
      <c r="H13" s="219" t="e">
        <f t="shared" si="1"/>
        <v>#DIV/0!</v>
      </c>
      <c r="I13" s="220">
        <v>0</v>
      </c>
      <c r="J13" s="219" t="e">
        <f t="shared" si="2"/>
        <v>#DIV/0!</v>
      </c>
      <c r="K13" s="221" t="e">
        <f t="shared" si="3"/>
        <v>#DIV/0!</v>
      </c>
      <c r="L13" s="222" t="e">
        <f t="shared" si="4"/>
        <v>#DIV/0!</v>
      </c>
      <c r="M13" s="217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14.25" customHeight="1">
      <c r="A14" s="207"/>
      <c r="B14" s="288" t="str">
        <f>'RESULTADOS Y TESORERIA'!B18</f>
        <v>Cuota autónomos</v>
      </c>
      <c r="C14" s="289"/>
      <c r="D14" s="290"/>
      <c r="E14" s="227">
        <f>'RESULTADOS Y TESORERIA'!P18</f>
        <v>0</v>
      </c>
      <c r="F14" s="228" t="e">
        <f t="shared" si="0"/>
        <v>#DIV/0!</v>
      </c>
      <c r="G14" s="229">
        <v>0</v>
      </c>
      <c r="H14" s="228" t="e">
        <f t="shared" si="1"/>
        <v>#DIV/0!</v>
      </c>
      <c r="I14" s="229">
        <v>0</v>
      </c>
      <c r="J14" s="228" t="e">
        <f t="shared" si="2"/>
        <v>#DIV/0!</v>
      </c>
      <c r="K14" s="230" t="e">
        <f t="shared" si="3"/>
        <v>#DIV/0!</v>
      </c>
      <c r="L14" s="222" t="e">
        <f t="shared" si="4"/>
        <v>#DIV/0!</v>
      </c>
      <c r="M14" s="217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14.25" customHeight="1">
      <c r="A15" s="207"/>
      <c r="B15" s="288" t="str">
        <f>'RESULTADOS Y TESORERIA'!B19</f>
        <v>Trabajador 1</v>
      </c>
      <c r="C15" s="289"/>
      <c r="D15" s="290"/>
      <c r="E15" s="227">
        <f>'RESULTADOS Y TESORERIA'!P19</f>
        <v>0</v>
      </c>
      <c r="F15" s="228" t="e">
        <f t="shared" si="0"/>
        <v>#DIV/0!</v>
      </c>
      <c r="G15" s="229">
        <v>0</v>
      </c>
      <c r="H15" s="228" t="e">
        <f t="shared" si="1"/>
        <v>#DIV/0!</v>
      </c>
      <c r="I15" s="229">
        <v>0</v>
      </c>
      <c r="J15" s="228" t="e">
        <f t="shared" si="2"/>
        <v>#DIV/0!</v>
      </c>
      <c r="K15" s="230" t="e">
        <f t="shared" si="3"/>
        <v>#DIV/0!</v>
      </c>
      <c r="L15" s="222" t="e">
        <f t="shared" si="4"/>
        <v>#DIV/0!</v>
      </c>
      <c r="M15" s="217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14.25" customHeight="1">
      <c r="A16" s="207"/>
      <c r="B16" s="284" t="str">
        <f>'RESULTADOS Y TESORERIA'!B20</f>
        <v>Trabajador 2</v>
      </c>
      <c r="C16" s="285"/>
      <c r="D16" s="286"/>
      <c r="E16" s="231">
        <f>'RESULTADOS Y TESORERIA'!P20</f>
        <v>0</v>
      </c>
      <c r="F16" s="223" t="e">
        <f t="shared" si="0"/>
        <v>#DIV/0!</v>
      </c>
      <c r="G16" s="224">
        <v>0</v>
      </c>
      <c r="H16" s="223" t="e">
        <f t="shared" si="1"/>
        <v>#DIV/0!</v>
      </c>
      <c r="I16" s="224">
        <v>0</v>
      </c>
      <c r="J16" s="223" t="e">
        <f t="shared" si="2"/>
        <v>#DIV/0!</v>
      </c>
      <c r="K16" s="225" t="e">
        <f t="shared" si="3"/>
        <v>#DIV/0!</v>
      </c>
      <c r="L16" s="226" t="e">
        <f t="shared" si="4"/>
        <v>#DIV/0!</v>
      </c>
      <c r="M16" s="217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ht="14.25" customHeight="1">
      <c r="A17" s="207"/>
      <c r="B17" s="287" t="s">
        <v>177</v>
      </c>
      <c r="C17" s="268"/>
      <c r="D17" s="268"/>
      <c r="E17" s="213">
        <f>SUM(E18:E32)</f>
        <v>0</v>
      </c>
      <c r="F17" s="214" t="e">
        <f t="shared" si="0"/>
        <v>#DIV/0!</v>
      </c>
      <c r="G17" s="213">
        <f>SUM(G18:G32)</f>
        <v>0</v>
      </c>
      <c r="H17" s="214" t="e">
        <f t="shared" si="1"/>
        <v>#DIV/0!</v>
      </c>
      <c r="I17" s="213">
        <f>SUM(I18:I32)</f>
        <v>0</v>
      </c>
      <c r="J17" s="214" t="e">
        <f t="shared" si="2"/>
        <v>#DIV/0!</v>
      </c>
      <c r="K17" s="215" t="e">
        <f t="shared" si="3"/>
        <v>#DIV/0!</v>
      </c>
      <c r="L17" s="216" t="e">
        <f t="shared" si="4"/>
        <v>#DIV/0!</v>
      </c>
      <c r="M17" s="217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t="14.25" customHeight="1">
      <c r="A18" s="207"/>
      <c r="B18" s="281" t="str">
        <f>'RESULTADOS Y TESORERIA'!B24</f>
        <v>Arrendamiento local</v>
      </c>
      <c r="C18" s="282"/>
      <c r="D18" s="283"/>
      <c r="E18" s="218">
        <f>'RESULTADOS Y TESORERIA'!P24</f>
        <v>0</v>
      </c>
      <c r="F18" s="219" t="e">
        <f t="shared" si="0"/>
        <v>#DIV/0!</v>
      </c>
      <c r="G18" s="220">
        <v>0</v>
      </c>
      <c r="H18" s="219" t="e">
        <f t="shared" si="1"/>
        <v>#DIV/0!</v>
      </c>
      <c r="I18" s="220">
        <v>0</v>
      </c>
      <c r="J18" s="219" t="e">
        <f t="shared" si="2"/>
        <v>#DIV/0!</v>
      </c>
      <c r="K18" s="221" t="e">
        <f t="shared" si="3"/>
        <v>#DIV/0!</v>
      </c>
      <c r="L18" s="222" t="e">
        <f t="shared" si="4"/>
        <v>#DIV/0!</v>
      </c>
      <c r="M18" s="217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ht="14.25" customHeight="1">
      <c r="A19" s="207"/>
      <c r="B19" s="288" t="str">
        <f>'RESULTADOS Y TESORERIA'!B25</f>
        <v>Otros arrendamientos</v>
      </c>
      <c r="C19" s="289"/>
      <c r="D19" s="290"/>
      <c r="E19" s="227">
        <f>'RESULTADOS Y TESORERIA'!P25</f>
        <v>0</v>
      </c>
      <c r="F19" s="228" t="e">
        <f t="shared" si="0"/>
        <v>#DIV/0!</v>
      </c>
      <c r="G19" s="229">
        <v>0</v>
      </c>
      <c r="H19" s="228" t="e">
        <f t="shared" si="1"/>
        <v>#DIV/0!</v>
      </c>
      <c r="I19" s="229">
        <v>0</v>
      </c>
      <c r="J19" s="228" t="e">
        <f t="shared" si="2"/>
        <v>#DIV/0!</v>
      </c>
      <c r="K19" s="230" t="e">
        <f t="shared" si="3"/>
        <v>#DIV/0!</v>
      </c>
      <c r="L19" s="222" t="e">
        <f t="shared" si="4"/>
        <v>#DIV/0!</v>
      </c>
      <c r="M19" s="217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14.25" customHeight="1">
      <c r="A20" s="207"/>
      <c r="B20" s="288" t="str">
        <f>'RESULTADOS Y TESORERIA'!B26</f>
        <v>Gestoría y abogados</v>
      </c>
      <c r="C20" s="289"/>
      <c r="D20" s="290"/>
      <c r="E20" s="227">
        <f>'RESULTADOS Y TESORERIA'!P26</f>
        <v>0</v>
      </c>
      <c r="F20" s="228" t="e">
        <f t="shared" si="0"/>
        <v>#DIV/0!</v>
      </c>
      <c r="G20" s="229">
        <v>0</v>
      </c>
      <c r="H20" s="228" t="e">
        <f t="shared" si="1"/>
        <v>#DIV/0!</v>
      </c>
      <c r="I20" s="229">
        <v>0</v>
      </c>
      <c r="J20" s="228" t="e">
        <f t="shared" si="2"/>
        <v>#DIV/0!</v>
      </c>
      <c r="K20" s="230" t="e">
        <f t="shared" si="3"/>
        <v>#DIV/0!</v>
      </c>
      <c r="L20" s="222" t="e">
        <f t="shared" si="4"/>
        <v>#DIV/0!</v>
      </c>
      <c r="M20" s="217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14.25" customHeight="1">
      <c r="A21" s="207"/>
      <c r="B21" s="288" t="str">
        <f>'RESULTADOS Y TESORERIA'!B27</f>
        <v>Patentes y marcas</v>
      </c>
      <c r="C21" s="289"/>
      <c r="D21" s="290"/>
      <c r="E21" s="227">
        <f>'RESULTADOS Y TESORERIA'!P27</f>
        <v>0</v>
      </c>
      <c r="F21" s="228" t="e">
        <f t="shared" si="0"/>
        <v>#DIV/0!</v>
      </c>
      <c r="G21" s="229">
        <v>0</v>
      </c>
      <c r="H21" s="228" t="e">
        <f t="shared" si="1"/>
        <v>#DIV/0!</v>
      </c>
      <c r="I21" s="229">
        <v>0</v>
      </c>
      <c r="J21" s="228" t="e">
        <f t="shared" si="2"/>
        <v>#DIV/0!</v>
      </c>
      <c r="K21" s="230" t="e">
        <f t="shared" si="3"/>
        <v>#DIV/0!</v>
      </c>
      <c r="L21" s="222" t="e">
        <f t="shared" si="4"/>
        <v>#DIV/0!</v>
      </c>
      <c r="M21" s="217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14.25" customHeight="1">
      <c r="A22" s="207"/>
      <c r="B22" s="288" t="str">
        <f>'RESULTADOS Y TESORERIA'!B28</f>
        <v>Gastos web. Diseño, hosting y dominio</v>
      </c>
      <c r="C22" s="289"/>
      <c r="D22" s="290"/>
      <c r="E22" s="227">
        <f>'RESULTADOS Y TESORERIA'!P28</f>
        <v>0</v>
      </c>
      <c r="F22" s="228" t="e">
        <f t="shared" si="0"/>
        <v>#DIV/0!</v>
      </c>
      <c r="G22" s="229">
        <v>0</v>
      </c>
      <c r="H22" s="228" t="e">
        <f t="shared" si="1"/>
        <v>#DIV/0!</v>
      </c>
      <c r="I22" s="229">
        <v>0</v>
      </c>
      <c r="J22" s="228" t="e">
        <f t="shared" si="2"/>
        <v>#DIV/0!</v>
      </c>
      <c r="K22" s="230" t="e">
        <f t="shared" si="3"/>
        <v>#DIV/0!</v>
      </c>
      <c r="L22" s="222" t="e">
        <f t="shared" si="4"/>
        <v>#DIV/0!</v>
      </c>
      <c r="M22" s="217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14.25" customHeight="1">
      <c r="A23" s="207"/>
      <c r="B23" s="288" t="str">
        <f>'RESULTADOS Y TESORERIA'!B29</f>
        <v>Transporte</v>
      </c>
      <c r="C23" s="289"/>
      <c r="D23" s="290"/>
      <c r="E23" s="227">
        <f>'RESULTADOS Y TESORERIA'!P29</f>
        <v>0</v>
      </c>
      <c r="F23" s="228" t="e">
        <f t="shared" si="0"/>
        <v>#DIV/0!</v>
      </c>
      <c r="G23" s="229">
        <v>0</v>
      </c>
      <c r="H23" s="228" t="e">
        <f t="shared" si="1"/>
        <v>#DIV/0!</v>
      </c>
      <c r="I23" s="229">
        <v>0</v>
      </c>
      <c r="J23" s="228" t="e">
        <f t="shared" si="2"/>
        <v>#DIV/0!</v>
      </c>
      <c r="K23" s="230" t="e">
        <f t="shared" si="3"/>
        <v>#DIV/0!</v>
      </c>
      <c r="L23" s="222" t="e">
        <f t="shared" si="4"/>
        <v>#DIV/0!</v>
      </c>
      <c r="M23" s="217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14.25" customHeight="1">
      <c r="A24" s="207"/>
      <c r="B24" s="288" t="str">
        <f>'RESULTADOS Y TESORERIA'!B30</f>
        <v>Seguros</v>
      </c>
      <c r="C24" s="289"/>
      <c r="D24" s="291"/>
      <c r="E24" s="227">
        <f>'RESULTADOS Y TESORERIA'!P30</f>
        <v>0</v>
      </c>
      <c r="F24" s="228" t="e">
        <f t="shared" si="0"/>
        <v>#DIV/0!</v>
      </c>
      <c r="G24" s="229">
        <v>0</v>
      </c>
      <c r="H24" s="228" t="e">
        <f t="shared" si="1"/>
        <v>#DIV/0!</v>
      </c>
      <c r="I24" s="229">
        <v>0</v>
      </c>
      <c r="J24" s="228" t="e">
        <f t="shared" si="2"/>
        <v>#DIV/0!</v>
      </c>
      <c r="K24" s="230" t="e">
        <f t="shared" si="3"/>
        <v>#DIV/0!</v>
      </c>
      <c r="L24" s="222" t="e">
        <f t="shared" si="4"/>
        <v>#DIV/0!</v>
      </c>
      <c r="M24" s="217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14.25" customHeight="1">
      <c r="A25" s="207"/>
      <c r="B25" s="288" t="str">
        <f>'RESULTADOS Y TESORERIA'!B31</f>
        <v>Publicidad y Relaciones públicas</v>
      </c>
      <c r="C25" s="289"/>
      <c r="D25" s="291"/>
      <c r="E25" s="227">
        <f>'RESULTADOS Y TESORERIA'!P31</f>
        <v>0</v>
      </c>
      <c r="F25" s="228" t="e">
        <f t="shared" si="0"/>
        <v>#DIV/0!</v>
      </c>
      <c r="G25" s="229">
        <v>0</v>
      </c>
      <c r="H25" s="228" t="e">
        <f t="shared" si="1"/>
        <v>#DIV/0!</v>
      </c>
      <c r="I25" s="229">
        <v>0</v>
      </c>
      <c r="J25" s="228" t="e">
        <f t="shared" si="2"/>
        <v>#DIV/0!</v>
      </c>
      <c r="K25" s="230" t="e">
        <f t="shared" si="3"/>
        <v>#DIV/0!</v>
      </c>
      <c r="L25" s="222" t="e">
        <f t="shared" si="4"/>
        <v>#DIV/0!</v>
      </c>
      <c r="M25" s="217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14.25" customHeight="1">
      <c r="A26" s="207"/>
      <c r="B26" s="288" t="str">
        <f>'RESULTADOS Y TESORERIA'!B32</f>
        <v>Suministros (electricidad, agua…)</v>
      </c>
      <c r="C26" s="289"/>
      <c r="D26" s="291"/>
      <c r="E26" s="227">
        <f>'RESULTADOS Y TESORERIA'!P32</f>
        <v>0</v>
      </c>
      <c r="F26" s="228" t="e">
        <f t="shared" si="0"/>
        <v>#DIV/0!</v>
      </c>
      <c r="G26" s="229">
        <v>0</v>
      </c>
      <c r="H26" s="228" t="e">
        <f t="shared" si="1"/>
        <v>#DIV/0!</v>
      </c>
      <c r="I26" s="229">
        <v>0</v>
      </c>
      <c r="J26" s="228" t="e">
        <f t="shared" si="2"/>
        <v>#DIV/0!</v>
      </c>
      <c r="K26" s="230" t="e">
        <f t="shared" si="3"/>
        <v>#DIV/0!</v>
      </c>
      <c r="L26" s="222" t="e">
        <f t="shared" si="4"/>
        <v>#DIV/0!</v>
      </c>
      <c r="M26" s="217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14.25" customHeight="1">
      <c r="A27" s="207"/>
      <c r="B27" s="288" t="str">
        <f>'RESULTADOS Y TESORERIA'!B33</f>
        <v>Material de oficina</v>
      </c>
      <c r="C27" s="289"/>
      <c r="D27" s="291"/>
      <c r="E27" s="227">
        <f>'RESULTADOS Y TESORERIA'!P33</f>
        <v>0</v>
      </c>
      <c r="F27" s="228" t="e">
        <f t="shared" si="0"/>
        <v>#DIV/0!</v>
      </c>
      <c r="G27" s="229">
        <v>0</v>
      </c>
      <c r="H27" s="228" t="e">
        <f t="shared" si="1"/>
        <v>#DIV/0!</v>
      </c>
      <c r="I27" s="229">
        <v>0</v>
      </c>
      <c r="J27" s="228" t="e">
        <f t="shared" si="2"/>
        <v>#DIV/0!</v>
      </c>
      <c r="K27" s="230" t="e">
        <f t="shared" si="3"/>
        <v>#DIV/0!</v>
      </c>
      <c r="L27" s="222" t="e">
        <f t="shared" si="4"/>
        <v>#DIV/0!</v>
      </c>
      <c r="M27" s="217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14.25" customHeight="1">
      <c r="A28" s="207"/>
      <c r="B28" s="288" t="str">
        <f>'RESULTADOS Y TESORERIA'!B34</f>
        <v>Teléfonos y Comunicaciones</v>
      </c>
      <c r="C28" s="289"/>
      <c r="D28" s="291"/>
      <c r="E28" s="227">
        <f>'RESULTADOS Y TESORERIA'!P34</f>
        <v>0</v>
      </c>
      <c r="F28" s="228" t="e">
        <f t="shared" si="0"/>
        <v>#DIV/0!</v>
      </c>
      <c r="G28" s="229">
        <v>0</v>
      </c>
      <c r="H28" s="228" t="e">
        <f t="shared" si="1"/>
        <v>#DIV/0!</v>
      </c>
      <c r="I28" s="229">
        <v>0</v>
      </c>
      <c r="J28" s="228" t="e">
        <f t="shared" si="2"/>
        <v>#DIV/0!</v>
      </c>
      <c r="K28" s="230" t="e">
        <f t="shared" si="3"/>
        <v>#DIV/0!</v>
      </c>
      <c r="L28" s="222" t="e">
        <f t="shared" si="4"/>
        <v>#DIV/0!</v>
      </c>
      <c r="M28" s="217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14.25" customHeight="1">
      <c r="A29" s="207"/>
      <c r="B29" s="288" t="str">
        <f>'RESULTADOS Y TESORERIA'!B35</f>
        <v>Gastos varios</v>
      </c>
      <c r="C29" s="289"/>
      <c r="D29" s="291"/>
      <c r="E29" s="227">
        <f>'RESULTADOS Y TESORERIA'!P35</f>
        <v>0</v>
      </c>
      <c r="F29" s="228" t="e">
        <f t="shared" si="0"/>
        <v>#DIV/0!</v>
      </c>
      <c r="G29" s="229">
        <v>0</v>
      </c>
      <c r="H29" s="228" t="e">
        <f t="shared" si="1"/>
        <v>#DIV/0!</v>
      </c>
      <c r="I29" s="229">
        <v>0</v>
      </c>
      <c r="J29" s="228" t="e">
        <f t="shared" si="2"/>
        <v>#DIV/0!</v>
      </c>
      <c r="K29" s="230" t="e">
        <f t="shared" si="3"/>
        <v>#DIV/0!</v>
      </c>
      <c r="L29" s="222" t="e">
        <f t="shared" si="4"/>
        <v>#DIV/0!</v>
      </c>
      <c r="M29" s="217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14.25" customHeight="1">
      <c r="A30" s="207"/>
      <c r="B30" s="288" t="str">
        <f>'RESULTADOS Y TESORERIA'!B36</f>
        <v>Amortización</v>
      </c>
      <c r="C30" s="289"/>
      <c r="D30" s="291"/>
      <c r="E30" s="227">
        <f>'RESULTADOS Y TESORERIA'!P36</f>
        <v>0</v>
      </c>
      <c r="F30" s="228" t="e">
        <f t="shared" si="0"/>
        <v>#DIV/0!</v>
      </c>
      <c r="G30" s="229">
        <v>0</v>
      </c>
      <c r="H30" s="228" t="e">
        <f t="shared" si="1"/>
        <v>#DIV/0!</v>
      </c>
      <c r="I30" s="229">
        <v>0</v>
      </c>
      <c r="J30" s="228" t="e">
        <f t="shared" si="2"/>
        <v>#DIV/0!</v>
      </c>
      <c r="K30" s="230" t="e">
        <f t="shared" si="3"/>
        <v>#DIV/0!</v>
      </c>
      <c r="L30" s="222" t="e">
        <f t="shared" si="4"/>
        <v>#DIV/0!</v>
      </c>
      <c r="M30" s="217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14.25" customHeight="1">
      <c r="A31" s="207"/>
      <c r="B31" s="284"/>
      <c r="C31" s="285"/>
      <c r="D31" s="286"/>
      <c r="E31" s="231"/>
      <c r="F31" s="223" t="e">
        <f t="shared" si="0"/>
        <v>#DIV/0!</v>
      </c>
      <c r="G31" s="224">
        <v>0</v>
      </c>
      <c r="H31" s="223" t="e">
        <f t="shared" si="1"/>
        <v>#DIV/0!</v>
      </c>
      <c r="I31" s="224">
        <v>0</v>
      </c>
      <c r="J31" s="223" t="e">
        <f t="shared" si="2"/>
        <v>#DIV/0!</v>
      </c>
      <c r="K31" s="225" t="e">
        <f t="shared" si="3"/>
        <v>#DIV/0!</v>
      </c>
      <c r="L31" s="226" t="e">
        <f t="shared" si="4"/>
        <v>#DIV/0!</v>
      </c>
      <c r="M31" s="217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6" customHeight="1">
      <c r="A32" s="207"/>
      <c r="B32" s="232"/>
      <c r="C32" s="233"/>
      <c r="D32" s="233"/>
      <c r="E32" s="234"/>
      <c r="F32" s="235"/>
      <c r="G32" s="234"/>
      <c r="H32" s="235"/>
      <c r="I32" s="234"/>
      <c r="J32" s="235"/>
      <c r="K32" s="236"/>
      <c r="L32" s="237"/>
      <c r="M32" s="217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14.25" customHeight="1">
      <c r="A33" s="207"/>
      <c r="B33" s="294" t="s">
        <v>178</v>
      </c>
      <c r="C33" s="295"/>
      <c r="D33" s="296"/>
      <c r="E33" s="238">
        <f>+E5+E8+E12+E17</f>
        <v>0</v>
      </c>
      <c r="F33" s="239" t="e">
        <f>+E33/E$5</f>
        <v>#DIV/0!</v>
      </c>
      <c r="G33" s="238">
        <f>+G5+G8+G12+G17</f>
        <v>0</v>
      </c>
      <c r="H33" s="239" t="e">
        <f>+G33/G$5</f>
        <v>#DIV/0!</v>
      </c>
      <c r="I33" s="238">
        <f>+I5+I8+I12+I17</f>
        <v>0</v>
      </c>
      <c r="J33" s="239" t="e">
        <f>+I33/I$5</f>
        <v>#DIV/0!</v>
      </c>
      <c r="K33" s="240" t="e">
        <f>SUM(E33:I33)</f>
        <v>#DIV/0!</v>
      </c>
      <c r="L33" s="97" t="e">
        <f>+K33/$K$5</f>
        <v>#DIV/0!</v>
      </c>
      <c r="M33" s="212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6" customHeight="1">
      <c r="A34" s="207"/>
      <c r="B34" s="232"/>
      <c r="C34" s="241"/>
      <c r="D34" s="241"/>
      <c r="E34" s="242"/>
      <c r="F34" s="243"/>
      <c r="G34" s="242"/>
      <c r="H34" s="243"/>
      <c r="I34" s="242"/>
      <c r="J34" s="243"/>
      <c r="K34" s="244"/>
      <c r="L34" s="237"/>
      <c r="M34" s="217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4.25" customHeight="1">
      <c r="A35" s="207"/>
      <c r="B35" s="292" t="s">
        <v>179</v>
      </c>
      <c r="C35" s="293"/>
      <c r="D35" s="273"/>
      <c r="E35" s="213">
        <f>SUM(E36:E40)</f>
        <v>0</v>
      </c>
      <c r="F35" s="214" t="e">
        <f t="shared" ref="F35:F39" si="5">+E35/E$5</f>
        <v>#DIV/0!</v>
      </c>
      <c r="G35" s="213">
        <f>SUM(G36:G40)</f>
        <v>0</v>
      </c>
      <c r="H35" s="214" t="e">
        <f t="shared" ref="H35:H39" si="6">+G35/G$5</f>
        <v>#DIV/0!</v>
      </c>
      <c r="I35" s="213">
        <f>SUM(I36:I40)</f>
        <v>0</v>
      </c>
      <c r="J35" s="214" t="e">
        <f t="shared" ref="J35:J39" si="7">+I35/I$5</f>
        <v>#DIV/0!</v>
      </c>
      <c r="K35" s="215" t="e">
        <f t="shared" ref="K35:K39" si="8">SUM(E35:I35)</f>
        <v>#DIV/0!</v>
      </c>
      <c r="L35" s="245" t="e">
        <f t="shared" ref="L35:L38" si="9">+K35/$K$5</f>
        <v>#DIV/0!</v>
      </c>
      <c r="M35" s="217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14.25" customHeight="1">
      <c r="A36" s="207"/>
      <c r="B36" s="288" t="str">
        <f>'RESULTADOS Y TESORERIA'!B39</f>
        <v>Subvenciones</v>
      </c>
      <c r="C36" s="289"/>
      <c r="D36" s="291"/>
      <c r="E36" s="227">
        <f>'RESULTADOS Y TESORERIA'!P39</f>
        <v>0</v>
      </c>
      <c r="F36" s="228" t="e">
        <f t="shared" si="5"/>
        <v>#DIV/0!</v>
      </c>
      <c r="G36" s="229">
        <v>0</v>
      </c>
      <c r="H36" s="228" t="e">
        <f t="shared" si="6"/>
        <v>#DIV/0!</v>
      </c>
      <c r="I36" s="229">
        <v>0</v>
      </c>
      <c r="J36" s="228" t="e">
        <f t="shared" si="7"/>
        <v>#DIV/0!</v>
      </c>
      <c r="K36" s="230" t="e">
        <f t="shared" si="8"/>
        <v>#DIV/0!</v>
      </c>
      <c r="L36" s="226" t="e">
        <f t="shared" si="9"/>
        <v>#DIV/0!</v>
      </c>
      <c r="M36" s="217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14.25" customHeight="1">
      <c r="A37" s="207"/>
      <c r="B37" s="288" t="str">
        <f>'RESULTADOS Y TESORERIA'!B40</f>
        <v>Intereses préstamos</v>
      </c>
      <c r="C37" s="289"/>
      <c r="D37" s="291"/>
      <c r="E37" s="227">
        <f>'RESULTADOS Y TESORERIA'!P40</f>
        <v>0</v>
      </c>
      <c r="F37" s="228" t="e">
        <f t="shared" si="5"/>
        <v>#DIV/0!</v>
      </c>
      <c r="G37" s="229">
        <v>0</v>
      </c>
      <c r="H37" s="228" t="e">
        <f t="shared" si="6"/>
        <v>#DIV/0!</v>
      </c>
      <c r="I37" s="229">
        <v>0</v>
      </c>
      <c r="J37" s="228" t="e">
        <f t="shared" si="7"/>
        <v>#DIV/0!</v>
      </c>
      <c r="K37" s="230" t="e">
        <f t="shared" si="8"/>
        <v>#DIV/0!</v>
      </c>
      <c r="L37" s="226" t="e">
        <f t="shared" si="9"/>
        <v>#DIV/0!</v>
      </c>
      <c r="M37" s="217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14.25" customHeight="1">
      <c r="A38" s="207"/>
      <c r="B38" s="288" t="str">
        <f>'RESULTADOS Y TESORERIA'!B41</f>
        <v>Ingresos y gastos extraordinarios</v>
      </c>
      <c r="C38" s="289"/>
      <c r="D38" s="291"/>
      <c r="E38" s="227">
        <f>'RESULTADOS Y TESORERIA'!P41</f>
        <v>0</v>
      </c>
      <c r="F38" s="228" t="e">
        <f t="shared" si="5"/>
        <v>#DIV/0!</v>
      </c>
      <c r="G38" s="229">
        <v>0</v>
      </c>
      <c r="H38" s="228" t="e">
        <f t="shared" si="6"/>
        <v>#DIV/0!</v>
      </c>
      <c r="I38" s="229">
        <v>0</v>
      </c>
      <c r="J38" s="228" t="e">
        <f t="shared" si="7"/>
        <v>#DIV/0!</v>
      </c>
      <c r="K38" s="230" t="e">
        <f t="shared" si="8"/>
        <v>#DIV/0!</v>
      </c>
      <c r="L38" s="226" t="e">
        <f t="shared" si="9"/>
        <v>#DIV/0!</v>
      </c>
      <c r="M38" s="217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14.25" customHeight="1">
      <c r="A39" s="207"/>
      <c r="B39" s="288" t="str">
        <f>'RESULTADOS Y TESORERIA'!B42</f>
        <v>Otros ingresos y gastos</v>
      </c>
      <c r="C39" s="289"/>
      <c r="D39" s="291"/>
      <c r="E39" s="231">
        <f>'RESULTADOS Y TESORERIA'!P42</f>
        <v>0</v>
      </c>
      <c r="F39" s="223" t="e">
        <f t="shared" si="5"/>
        <v>#DIV/0!</v>
      </c>
      <c r="G39" s="224">
        <v>0</v>
      </c>
      <c r="H39" s="223" t="e">
        <f t="shared" si="6"/>
        <v>#DIV/0!</v>
      </c>
      <c r="I39" s="224">
        <v>0</v>
      </c>
      <c r="J39" s="223" t="e">
        <f t="shared" si="7"/>
        <v>#DIV/0!</v>
      </c>
      <c r="K39" s="225" t="e">
        <f t="shared" si="8"/>
        <v>#DIV/0!</v>
      </c>
      <c r="L39" s="226"/>
      <c r="M39" s="217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6" customHeight="1">
      <c r="A40" s="207"/>
      <c r="B40" s="232"/>
      <c r="C40" s="233"/>
      <c r="D40" s="233"/>
      <c r="E40" s="234"/>
      <c r="F40" s="235"/>
      <c r="G40" s="234"/>
      <c r="H40" s="235"/>
      <c r="I40" s="234"/>
      <c r="J40" s="235"/>
      <c r="K40" s="236"/>
      <c r="L40" s="237"/>
      <c r="M40" s="217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14.25" customHeight="1">
      <c r="A41" s="207"/>
      <c r="B41" s="294" t="s">
        <v>139</v>
      </c>
      <c r="C41" s="295"/>
      <c r="D41" s="296"/>
      <c r="E41" s="238">
        <f>+E33+E35</f>
        <v>0</v>
      </c>
      <c r="F41" s="239" t="e">
        <f>+E41/E$5</f>
        <v>#DIV/0!</v>
      </c>
      <c r="G41" s="238">
        <f>+G33+G35</f>
        <v>0</v>
      </c>
      <c r="H41" s="239" t="e">
        <f>+G41/G$5</f>
        <v>#DIV/0!</v>
      </c>
      <c r="I41" s="238">
        <f>+I33+I35</f>
        <v>0</v>
      </c>
      <c r="J41" s="239" t="e">
        <f>+I41/I$5</f>
        <v>#DIV/0!</v>
      </c>
      <c r="K41" s="240" t="e">
        <f>SUM(E41:I41)</f>
        <v>#DIV/0!</v>
      </c>
      <c r="L41" s="97" t="e">
        <f>+K41/$K$5</f>
        <v>#DIV/0!</v>
      </c>
      <c r="M41" s="212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6" customHeight="1">
      <c r="A42" s="207"/>
      <c r="B42" s="232"/>
      <c r="C42" s="241"/>
      <c r="D42" s="241"/>
      <c r="E42" s="242"/>
      <c r="F42" s="243"/>
      <c r="G42" s="242"/>
      <c r="H42" s="243"/>
      <c r="I42" s="242"/>
      <c r="J42" s="243"/>
      <c r="K42" s="244"/>
      <c r="L42" s="237"/>
      <c r="M42" s="217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14.25" customHeight="1">
      <c r="A43" s="207"/>
      <c r="B43" s="297" t="s">
        <v>180</v>
      </c>
      <c r="C43" s="298"/>
      <c r="D43" s="246"/>
      <c r="E43" s="247">
        <f>'RESULTADOS Y TESORERIA'!P46</f>
        <v>0</v>
      </c>
      <c r="F43" s="248" t="e">
        <f>+E43/E$5</f>
        <v>#DIV/0!</v>
      </c>
      <c r="G43" s="249"/>
      <c r="H43" s="248" t="e">
        <f>+G43/G$5</f>
        <v>#DIV/0!</v>
      </c>
      <c r="I43" s="249"/>
      <c r="J43" s="248" t="e">
        <f>+I43/I$5</f>
        <v>#DIV/0!</v>
      </c>
      <c r="K43" s="250" t="e">
        <f>SUM(E43:I43)</f>
        <v>#DIV/0!</v>
      </c>
      <c r="L43" s="226" t="e">
        <f>+K43/$K$5</f>
        <v>#DIV/0!</v>
      </c>
      <c r="M43" s="217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6" customHeight="1">
      <c r="A44" s="207"/>
      <c r="B44" s="232"/>
      <c r="C44" s="233"/>
      <c r="D44" s="233"/>
      <c r="E44" s="234"/>
      <c r="F44" s="235"/>
      <c r="G44" s="234"/>
      <c r="H44" s="235"/>
      <c r="I44" s="234"/>
      <c r="J44" s="235"/>
      <c r="K44" s="236"/>
      <c r="L44" s="237"/>
      <c r="M44" s="217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14.25" customHeight="1">
      <c r="A45" s="207"/>
      <c r="B45" s="299" t="s">
        <v>181</v>
      </c>
      <c r="C45" s="295"/>
      <c r="D45" s="296"/>
      <c r="E45" s="251">
        <f>+E41+E43</f>
        <v>0</v>
      </c>
      <c r="F45" s="252" t="e">
        <f>+E45/E$5</f>
        <v>#DIV/0!</v>
      </c>
      <c r="G45" s="251">
        <f>+G41+G43</f>
        <v>0</v>
      </c>
      <c r="H45" s="252" t="e">
        <f>+G45/G$5</f>
        <v>#DIV/0!</v>
      </c>
      <c r="I45" s="251">
        <f>+I41+I43</f>
        <v>0</v>
      </c>
      <c r="J45" s="252" t="e">
        <f>+I45/I$5</f>
        <v>#DIV/0!</v>
      </c>
      <c r="K45" s="253" t="e">
        <f>SUM(E45:I45)</f>
        <v>#DIV/0!</v>
      </c>
      <c r="L45" s="254" t="e">
        <f>+K45/$K$5</f>
        <v>#DIV/0!</v>
      </c>
      <c r="M45" s="212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ht="14.25" customHeight="1">
      <c r="A46" s="207"/>
      <c r="B46" s="255"/>
      <c r="C46" s="255"/>
      <c r="D46" s="256" t="s">
        <v>142</v>
      </c>
      <c r="E46" s="257">
        <f>+E45</f>
        <v>0</v>
      </c>
      <c r="F46" s="90"/>
      <c r="G46" s="257">
        <f>+E46+G45</f>
        <v>0</v>
      </c>
      <c r="H46" s="90"/>
      <c r="I46" s="257">
        <f>+G46+I45</f>
        <v>0</v>
      </c>
      <c r="J46" s="90"/>
      <c r="K46" s="258"/>
      <c r="L46" s="90"/>
      <c r="M46" s="217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ht="6" customHeight="1">
      <c r="A47" s="259"/>
      <c r="B47" s="260"/>
      <c r="C47" s="260"/>
      <c r="D47" s="260"/>
      <c r="E47" s="260"/>
      <c r="F47" s="261"/>
      <c r="G47" s="260"/>
      <c r="H47" s="261"/>
      <c r="I47" s="260"/>
      <c r="J47" s="261"/>
      <c r="K47" s="261"/>
      <c r="L47" s="261"/>
      <c r="M47" s="262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ht="14.2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14.2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14.2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14.2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ht="14.2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ht="14.2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4.2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ht="14.2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ht="14.2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ht="14.2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1:26" ht="14.2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ht="14.2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pans="1:26" ht="14.2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pans="1:26" ht="14.2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pans="1:26" ht="14.2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ht="14.2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1:26" ht="14.2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 ht="14.2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1:26" ht="14.2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6" ht="14.2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1:26" ht="14.2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1:26" ht="14.2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1:26" ht="14.2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pans="1:26" ht="14.2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spans="1:26" ht="14.2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spans="1:26" ht="14.2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:26" ht="14.2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pans="1:26" ht="14.2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spans="1:26" ht="14.2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spans="1:26" ht="14.2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spans="1:26" ht="14.2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spans="1:26" ht="14.2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spans="1:26" ht="14.2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spans="1:26" ht="14.2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spans="1:26" ht="14.2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spans="1:26" ht="14.2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:26" ht="14.2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spans="1:26" ht="14.2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spans="1:26" ht="14.2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spans="1:26" ht="14.2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spans="1:26" ht="14.2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spans="1:26" ht="14.2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spans="1:26" ht="14.2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spans="1:26" ht="14.2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spans="1:26" ht="14.2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spans="1:26" ht="14.2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spans="1:26" ht="14.2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spans="1:26" ht="14.2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spans="1:26" ht="14.2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spans="1:26" ht="14.2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spans="1:26" ht="14.2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spans="1:26" ht="14.2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spans="1:26" ht="14.2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spans="1:26" ht="14.2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spans="1:26" ht="14.2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spans="1:26" ht="14.2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spans="1:26" ht="14.2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spans="1:26" ht="14.2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spans="1:26" ht="14.2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spans="1:26" ht="14.2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spans="1:26" ht="14.2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spans="1:26" ht="14.2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spans="1:26" ht="14.2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spans="1:26" ht="14.2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spans="1:26" ht="14.2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spans="1:26" ht="14.2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spans="1:26" ht="14.2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spans="1:26" ht="14.2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spans="1:26" ht="14.2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spans="1:26" ht="14.2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spans="1:26" ht="14.2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spans="1:26" ht="14.2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spans="1:26" ht="14.2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spans="1:26" ht="14.2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spans="1:26" ht="14.2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spans="1:26" ht="14.2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spans="1:26" ht="14.2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spans="1:26" ht="14.2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spans="1:26" ht="14.2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spans="1:26" ht="14.2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spans="1:26" ht="14.2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spans="1:26" ht="14.2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 spans="1:26" ht="14.2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 spans="1:26" ht="14.2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 spans="1:26" ht="14.2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 spans="1:26" ht="14.2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 spans="1:26" ht="14.2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 spans="1:26" ht="14.2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 spans="1:26" ht="14.2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 spans="1:26" ht="14.2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 spans="1:26" ht="14.2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 spans="1:26" ht="14.2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 spans="1:26" ht="14.2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 spans="1:26" ht="14.2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 spans="1:26" ht="14.2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 spans="1:26" ht="14.2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 spans="1:26" ht="14.2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 spans="1:26" ht="14.2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 spans="1:26" ht="14.2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 spans="1:26" ht="14.2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 spans="1:26" ht="14.2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</row>
    <row r="149" spans="1:26" ht="14.2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 spans="1:26" ht="14.2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 spans="1:26" ht="14.2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</row>
    <row r="152" spans="1:26" ht="14.2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 spans="1:26" ht="14.2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 spans="1:26" ht="14.2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 spans="1:26" ht="14.2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 spans="1:26" ht="14.2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 spans="1:26" ht="14.2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 spans="1:26" ht="14.2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 spans="1:26" ht="14.2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</row>
    <row r="160" spans="1:26" ht="14.2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 spans="1:26" ht="14.2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</row>
    <row r="162" spans="1:26" ht="14.2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 spans="1:26" ht="14.2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 spans="1:26" ht="14.2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 spans="1:26" ht="14.2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 spans="1:26" ht="14.2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 spans="1:26" ht="14.2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 spans="1:26" ht="14.2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 spans="1:26" ht="14.2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 spans="1:26" ht="14.2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 spans="1:26" ht="14.2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 spans="1:26" ht="14.2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 spans="1:26" ht="14.2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 spans="1:26" ht="14.2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 spans="1:26" ht="14.2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 spans="1:26" ht="14.2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 spans="1:26" ht="14.2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 spans="1:26" ht="14.2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 spans="1:26" ht="14.2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 spans="1:26" ht="14.2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 spans="1:26" ht="14.2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 spans="1:26" ht="14.2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 spans="1:26" ht="14.2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 spans="1:26" ht="14.2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 spans="1:26" ht="14.2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 spans="1:26" ht="14.2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 spans="1:26" ht="14.2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 spans="1:26" ht="14.2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 spans="1:26" ht="14.2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 spans="1:26" ht="14.2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 spans="1:26" ht="14.2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 spans="1:26" ht="14.2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 spans="1:26" ht="14.2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 spans="1:26" ht="14.2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 spans="1:26" ht="14.2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 spans="1:26" ht="14.2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 spans="1:26" ht="14.2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 spans="1:26" ht="14.2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 spans="1:26" ht="14.2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 spans="1:26" ht="14.2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 spans="1:26" ht="14.2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 spans="1:26" ht="14.2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 spans="1:26" ht="14.2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 spans="1:26" ht="14.2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 spans="1:26" ht="14.2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 spans="1:26" ht="14.2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 spans="1:26" ht="14.2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 spans="1:26" ht="14.2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 spans="1:26" ht="14.2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 spans="1:26" ht="14.2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 spans="1:26" ht="14.2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 spans="1:26" ht="14.2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 spans="1:26" ht="14.2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 spans="1:26" ht="14.2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 spans="1:26" ht="14.2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 spans="1:26" ht="14.2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 spans="1:26" ht="14.2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 spans="1:26" ht="14.2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 spans="1:26" ht="14.2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 spans="1:26" ht="14.2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 spans="1:26" ht="14.2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 spans="1:26" ht="14.2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 spans="1:26" ht="14.2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 spans="1:26" ht="14.2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 spans="1:26" ht="14.2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 spans="1:26" ht="14.2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 spans="1:26" ht="14.2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 spans="1:26" ht="14.2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 spans="1:26" ht="14.2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 spans="1:26" ht="14.2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 spans="1:26" ht="14.2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 spans="1:26" ht="14.2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 spans="1:26" ht="14.2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 spans="1:26" ht="14.2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 spans="1:26" ht="14.2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 spans="1:26" ht="14.2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 spans="1:26" ht="14.2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 spans="1:26" ht="14.2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 spans="1:26" ht="14.2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 spans="1:26" ht="14.2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 spans="1:26" ht="14.25" customHeight="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 spans="1:26" ht="14.25" customHeight="1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 spans="1:26" ht="14.25" customHeight="1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 spans="1:26" ht="14.25" customHeight="1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</row>
    <row r="245" spans="1:26" ht="14.25" customHeight="1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</row>
    <row r="246" spans="1:26" ht="14.25" customHeight="1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</row>
    <row r="247" spans="1:26" ht="14.25" customHeight="1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</row>
    <row r="248" spans="1:26" ht="14.25" customHeight="1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</row>
    <row r="249" spans="1:26" ht="14.25" customHeight="1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</row>
    <row r="250" spans="1:26" ht="14.25" customHeight="1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</row>
    <row r="251" spans="1:26" ht="14.25" customHeight="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</row>
    <row r="252" spans="1:26" ht="14.25" customHeight="1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</row>
    <row r="253" spans="1:26" ht="14.25" customHeight="1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</row>
    <row r="254" spans="1:26" ht="14.25" customHeight="1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</row>
    <row r="255" spans="1:26" ht="14.25" customHeight="1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</row>
    <row r="256" spans="1:26" ht="14.25" customHeight="1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</row>
    <row r="257" spans="1:26" ht="14.25" customHeight="1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</row>
    <row r="258" spans="1:26" ht="14.25" customHeight="1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</row>
    <row r="259" spans="1:26" ht="14.25" customHeight="1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</row>
    <row r="260" spans="1:26" ht="14.25" customHeight="1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</row>
    <row r="261" spans="1:26" ht="14.25" customHeight="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</row>
    <row r="262" spans="1:26" ht="14.25" customHeight="1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</row>
    <row r="263" spans="1:26" ht="14.25" customHeight="1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</row>
    <row r="264" spans="1:26" ht="14.25" customHeight="1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</row>
    <row r="265" spans="1:26" ht="14.25" customHeight="1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</row>
    <row r="266" spans="1:26" ht="14.25" customHeight="1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</row>
    <row r="267" spans="1:26" ht="14.25" customHeight="1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</row>
    <row r="268" spans="1:26" ht="14.25" customHeight="1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</row>
    <row r="269" spans="1:26" ht="14.25" customHeight="1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</row>
    <row r="270" spans="1:26" ht="14.25" customHeight="1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</row>
    <row r="271" spans="1:26" ht="14.25" customHeight="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</row>
    <row r="272" spans="1:26" ht="14.25" customHeight="1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</row>
    <row r="273" spans="1:26" ht="14.25" customHeight="1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</row>
    <row r="274" spans="1:26" ht="14.25" customHeight="1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</row>
    <row r="275" spans="1:26" ht="14.25" customHeight="1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</row>
    <row r="276" spans="1:26" ht="14.25" customHeight="1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</row>
    <row r="277" spans="1:26" ht="14.25" customHeight="1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</row>
    <row r="278" spans="1:26" ht="14.25" customHeight="1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</row>
    <row r="279" spans="1:26" ht="14.25" customHeight="1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</row>
    <row r="280" spans="1:26" ht="14.25" customHeight="1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</row>
    <row r="281" spans="1:26" ht="14.25" customHeight="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</row>
    <row r="282" spans="1:26" ht="14.25" customHeight="1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</row>
    <row r="283" spans="1:26" ht="14.25" customHeight="1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</row>
    <row r="284" spans="1:26" ht="14.25" customHeight="1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</row>
    <row r="285" spans="1:26" ht="14.25" customHeight="1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</row>
    <row r="286" spans="1:26" ht="14.25" customHeight="1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</row>
    <row r="287" spans="1:26" ht="14.25" customHeight="1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</row>
    <row r="288" spans="1:26" ht="14.25" customHeight="1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</row>
    <row r="289" spans="1:26" ht="14.25" customHeight="1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</row>
    <row r="290" spans="1:26" ht="14.25" customHeight="1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</row>
    <row r="291" spans="1:26" ht="14.25" customHeight="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</row>
    <row r="292" spans="1:26" ht="14.25" customHeight="1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</row>
    <row r="293" spans="1:26" ht="14.25" customHeight="1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</row>
    <row r="294" spans="1:26" ht="14.25" customHeight="1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</row>
    <row r="295" spans="1:26" ht="14.25" customHeight="1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</row>
    <row r="296" spans="1:26" ht="14.25" customHeight="1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</row>
    <row r="297" spans="1:26" ht="14.25" customHeight="1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</row>
    <row r="298" spans="1:26" ht="14.25" customHeight="1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</row>
    <row r="299" spans="1:26" ht="14.25" customHeight="1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</row>
    <row r="300" spans="1:26" ht="14.25" customHeight="1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</row>
    <row r="301" spans="1:26" ht="14.25" customHeight="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</row>
    <row r="302" spans="1:26" ht="14.25" customHeight="1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</row>
    <row r="303" spans="1:26" ht="14.25" customHeight="1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</row>
    <row r="304" spans="1:26" ht="14.25" customHeight="1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</row>
    <row r="305" spans="1:26" ht="14.25" customHeight="1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</row>
    <row r="306" spans="1:26" ht="14.25" customHeight="1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</row>
    <row r="307" spans="1:26" ht="14.25" customHeight="1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</row>
    <row r="308" spans="1:26" ht="14.25" customHeight="1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</row>
    <row r="309" spans="1:26" ht="14.25" customHeight="1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</row>
    <row r="310" spans="1:26" ht="14.25" customHeight="1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</row>
    <row r="311" spans="1:26" ht="14.25" customHeight="1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</row>
    <row r="312" spans="1:26" ht="14.25" customHeight="1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</row>
    <row r="313" spans="1:26" ht="14.25" customHeight="1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</row>
    <row r="314" spans="1:26" ht="14.25" customHeight="1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</row>
    <row r="315" spans="1:26" ht="14.25" customHeight="1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</row>
    <row r="316" spans="1:26" ht="14.25" customHeight="1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</row>
    <row r="317" spans="1:26" ht="14.25" customHeight="1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</row>
    <row r="318" spans="1:26" ht="14.25" customHeight="1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</row>
    <row r="319" spans="1:26" ht="14.25" customHeight="1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</row>
    <row r="320" spans="1:26" ht="14.25" customHeight="1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</row>
    <row r="321" spans="1:26" ht="14.25" customHeight="1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</row>
    <row r="322" spans="1:26" ht="14.25" customHeight="1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</row>
    <row r="323" spans="1:26" ht="14.25" customHeight="1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</row>
    <row r="324" spans="1:26" ht="14.25" customHeight="1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</row>
    <row r="325" spans="1:26" ht="14.25" customHeight="1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</row>
    <row r="326" spans="1:26" ht="14.25" customHeight="1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</row>
    <row r="327" spans="1:26" ht="14.25" customHeight="1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</row>
    <row r="328" spans="1:26" ht="14.25" customHeight="1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</row>
    <row r="329" spans="1:26" ht="14.25" customHeight="1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</row>
    <row r="330" spans="1:26" ht="14.25" customHeight="1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</row>
    <row r="331" spans="1:26" ht="14.25" customHeight="1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</row>
    <row r="332" spans="1:26" ht="14.25" customHeight="1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</row>
    <row r="333" spans="1:26" ht="14.25" customHeight="1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</row>
    <row r="334" spans="1:26" ht="14.25" customHeight="1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</row>
    <row r="335" spans="1:26" ht="14.25" customHeight="1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</row>
    <row r="336" spans="1:26" ht="14.25" customHeight="1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</row>
    <row r="337" spans="1:26" ht="14.25" customHeight="1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</row>
    <row r="338" spans="1:26" ht="14.25" customHeight="1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</row>
    <row r="339" spans="1:26" ht="14.25" customHeight="1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</row>
    <row r="340" spans="1:26" ht="14.25" customHeight="1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</row>
    <row r="341" spans="1:26" ht="14.25" customHeight="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</row>
    <row r="342" spans="1:26" ht="14.25" customHeight="1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</row>
    <row r="343" spans="1:26" ht="14.25" customHeight="1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</row>
    <row r="344" spans="1:26" ht="14.25" customHeight="1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</row>
    <row r="345" spans="1:26" ht="14.25" customHeight="1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</row>
    <row r="346" spans="1:26" ht="14.25" customHeight="1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</row>
    <row r="347" spans="1:26" ht="14.25" customHeight="1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</row>
    <row r="348" spans="1:26" ht="14.25" customHeight="1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</row>
    <row r="349" spans="1:26" ht="14.25" customHeight="1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</row>
    <row r="350" spans="1:26" ht="14.25" customHeight="1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</row>
    <row r="351" spans="1:26" ht="14.25" customHeight="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</row>
    <row r="352" spans="1:26" ht="14.25" customHeight="1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</row>
    <row r="353" spans="1:26" ht="14.25" customHeight="1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</row>
    <row r="354" spans="1:26" ht="14.25" customHeight="1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</row>
    <row r="355" spans="1:26" ht="14.25" customHeight="1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</row>
    <row r="356" spans="1:26" ht="14.25" customHeight="1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</row>
    <row r="357" spans="1:26" ht="14.25" customHeight="1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</row>
    <row r="358" spans="1:26" ht="14.25" customHeight="1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</row>
    <row r="359" spans="1:26" ht="14.25" customHeight="1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</row>
    <row r="360" spans="1:26" ht="14.25" customHeight="1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</row>
    <row r="361" spans="1:26" ht="14.25" customHeight="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</row>
    <row r="362" spans="1:26" ht="14.25" customHeight="1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</row>
    <row r="363" spans="1:26" ht="14.25" customHeight="1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 spans="1:26" ht="14.25" customHeight="1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 spans="1:26" ht="14.25" customHeight="1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 spans="1:26" ht="14.25" customHeight="1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 spans="1:26" ht="14.25" customHeight="1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 spans="1:26" ht="14.25" customHeight="1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 spans="1:26" ht="14.25" customHeight="1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 spans="1:26" ht="14.25" customHeight="1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 spans="1:26" ht="14.25" customHeight="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 spans="1:26" ht="14.25" customHeight="1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 spans="1:26" ht="14.25" customHeight="1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 spans="1:26" ht="14.25" customHeight="1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 spans="1:26" ht="14.25" customHeight="1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 spans="1:26" ht="14.25" customHeight="1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 spans="1:26" ht="14.25" customHeight="1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 spans="1:26" ht="14.25" customHeight="1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 spans="1:26" ht="14.25" customHeight="1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 spans="1:26" ht="14.25" customHeight="1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 spans="1:26" ht="14.25" customHeight="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 spans="1:26" ht="14.25" customHeight="1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 spans="1:26" ht="14.25" customHeight="1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 spans="1:26" ht="14.25" customHeight="1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 spans="1:26" ht="14.25" customHeight="1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 spans="1:26" ht="14.25" customHeight="1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 spans="1:26" ht="14.25" customHeight="1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 spans="1:26" ht="14.25" customHeight="1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 spans="1:26" ht="14.25" customHeight="1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 spans="1:26" ht="14.25" customHeight="1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 spans="1:26" ht="14.25" customHeight="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</row>
    <row r="392" spans="1:26" ht="14.25" customHeight="1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 spans="1:26" ht="14.25" customHeight="1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 spans="1:26" ht="14.25" customHeight="1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 spans="1:26" ht="14.25" customHeight="1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 spans="1:26" ht="14.25" customHeight="1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 spans="1:26" ht="14.25" customHeight="1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 spans="1:26" ht="14.25" customHeight="1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</row>
    <row r="399" spans="1:26" ht="14.25" customHeight="1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</row>
    <row r="400" spans="1:26" ht="14.25" customHeight="1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</row>
    <row r="401" spans="1:26" ht="14.25" customHeight="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</row>
    <row r="402" spans="1:26" ht="14.25" customHeight="1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 spans="1:26" ht="14.25" customHeight="1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 spans="1:26" ht="14.25" customHeight="1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 spans="1:26" ht="14.25" customHeight="1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</row>
    <row r="406" spans="1:26" ht="14.25" customHeight="1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</row>
    <row r="407" spans="1:26" ht="14.25" customHeight="1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</row>
    <row r="408" spans="1:26" ht="14.25" customHeight="1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 spans="1:26" ht="14.25" customHeight="1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 spans="1:26" ht="14.25" customHeight="1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 spans="1:26" ht="14.25" customHeight="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 spans="1:26" ht="14.25" customHeight="1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 spans="1:26" ht="14.25" customHeight="1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 spans="1:26" ht="14.25" customHeight="1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 spans="1:26" ht="14.25" customHeight="1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 spans="1:26" ht="14.25" customHeight="1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 spans="1:26" ht="14.25" customHeight="1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 spans="1:26" ht="14.25" customHeight="1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 spans="1:26" ht="14.25" customHeight="1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 spans="1:26" ht="14.25" customHeight="1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 spans="1:26" ht="14.25" customHeight="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 spans="1:26" ht="14.25" customHeight="1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 spans="1:26" ht="14.25" customHeight="1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 spans="1:26" ht="14.25" customHeight="1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 spans="1:26" ht="14.25" customHeight="1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 spans="1:26" ht="14.25" customHeight="1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 spans="1:26" ht="14.25" customHeight="1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 spans="1:26" ht="14.25" customHeight="1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 spans="1:26" ht="14.25" customHeight="1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 spans="1:26" ht="14.25" customHeight="1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 spans="1:26" ht="14.25" customHeight="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 spans="1:26" ht="14.25" customHeight="1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 spans="1:26" ht="14.25" customHeight="1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 spans="1:26" ht="14.25" customHeight="1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 spans="1:26" ht="14.25" customHeight="1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 spans="1:26" ht="14.25" customHeight="1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</row>
    <row r="437" spans="1:26" ht="14.25" customHeight="1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</row>
    <row r="438" spans="1:26" ht="14.25" customHeight="1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</row>
    <row r="439" spans="1:26" ht="14.25" customHeight="1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</row>
    <row r="440" spans="1:26" ht="14.25" customHeight="1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</row>
    <row r="441" spans="1:26" ht="14.25" customHeight="1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</row>
    <row r="442" spans="1:26" ht="14.25" customHeight="1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</row>
    <row r="443" spans="1:26" ht="14.25" customHeight="1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</row>
    <row r="444" spans="1:26" ht="14.25" customHeight="1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</row>
    <row r="445" spans="1:26" ht="14.25" customHeight="1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</row>
    <row r="446" spans="1:26" ht="14.25" customHeight="1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</row>
    <row r="447" spans="1:26" ht="14.25" customHeight="1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</row>
    <row r="448" spans="1:26" ht="14.25" customHeight="1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</row>
    <row r="449" spans="1:26" ht="14.25" customHeight="1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</row>
    <row r="450" spans="1:26" ht="14.25" customHeight="1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</row>
    <row r="451" spans="1:26" ht="14.25" customHeight="1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</row>
    <row r="452" spans="1:26" ht="14.25" customHeight="1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</row>
    <row r="453" spans="1:26" ht="14.25" customHeight="1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</row>
    <row r="454" spans="1:26" ht="14.25" customHeight="1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</row>
    <row r="455" spans="1:26" ht="14.25" customHeight="1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</row>
    <row r="456" spans="1:26" ht="14.25" customHeight="1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</row>
    <row r="457" spans="1:26" ht="14.25" customHeight="1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</row>
    <row r="458" spans="1:26" ht="14.25" customHeight="1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</row>
    <row r="459" spans="1:26" ht="14.25" customHeight="1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</row>
    <row r="460" spans="1:26" ht="14.25" customHeight="1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</row>
    <row r="461" spans="1:26" ht="14.25" customHeight="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</row>
    <row r="462" spans="1:26" ht="14.25" customHeight="1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</row>
    <row r="463" spans="1:26" ht="14.25" customHeight="1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</row>
    <row r="464" spans="1:26" ht="14.25" customHeight="1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</row>
    <row r="465" spans="1:26" ht="14.25" customHeight="1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</row>
    <row r="466" spans="1:26" ht="14.25" customHeight="1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</row>
    <row r="467" spans="1:26" ht="14.25" customHeight="1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</row>
    <row r="468" spans="1:26" ht="14.25" customHeight="1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</row>
    <row r="469" spans="1:26" ht="14.25" customHeight="1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</row>
    <row r="470" spans="1:26" ht="14.25" customHeight="1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</row>
    <row r="471" spans="1:26" ht="14.25" customHeight="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</row>
    <row r="472" spans="1:26" ht="14.25" customHeight="1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</row>
    <row r="473" spans="1:26" ht="14.25" customHeight="1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</row>
    <row r="474" spans="1:26" ht="14.25" customHeight="1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</row>
    <row r="475" spans="1:26" ht="14.25" customHeight="1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</row>
    <row r="476" spans="1:26" ht="14.25" customHeight="1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</row>
    <row r="477" spans="1:26" ht="14.25" customHeight="1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</row>
    <row r="478" spans="1:26" ht="14.25" customHeight="1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</row>
    <row r="479" spans="1:26" ht="14.25" customHeight="1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</row>
    <row r="480" spans="1:26" ht="14.25" customHeight="1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</row>
    <row r="481" spans="1:26" ht="14.25" customHeight="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</row>
    <row r="482" spans="1:26" ht="14.25" customHeight="1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</row>
    <row r="483" spans="1:26" ht="14.25" customHeight="1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</row>
    <row r="484" spans="1:26" ht="14.25" customHeight="1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</row>
    <row r="485" spans="1:26" ht="14.25" customHeight="1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</row>
    <row r="486" spans="1:26" ht="14.25" customHeight="1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</row>
    <row r="487" spans="1:26" ht="14.25" customHeight="1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</row>
    <row r="488" spans="1:26" ht="14.25" customHeight="1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</row>
    <row r="489" spans="1:26" ht="14.25" customHeight="1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</row>
    <row r="490" spans="1:26" ht="14.25" customHeight="1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</row>
    <row r="491" spans="1:26" ht="14.25" customHeight="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</row>
    <row r="492" spans="1:26" ht="14.25" customHeight="1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</row>
    <row r="493" spans="1:26" ht="14.25" customHeight="1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</row>
    <row r="494" spans="1:26" ht="14.25" customHeight="1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</row>
    <row r="495" spans="1:26" ht="14.25" customHeight="1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</row>
    <row r="496" spans="1:26" ht="14.25" customHeight="1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</row>
    <row r="497" spans="1:26" ht="14.25" customHeight="1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</row>
    <row r="498" spans="1:26" ht="14.25" customHeight="1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</row>
    <row r="499" spans="1:26" ht="14.25" customHeight="1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</row>
    <row r="500" spans="1:26" ht="14.25" customHeight="1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</row>
    <row r="501" spans="1:26" ht="14.25" customHeight="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</row>
    <row r="502" spans="1:26" ht="14.25" customHeight="1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</row>
    <row r="503" spans="1:26" ht="14.25" customHeight="1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</row>
    <row r="504" spans="1:26" ht="14.25" customHeight="1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</row>
    <row r="505" spans="1:26" ht="14.25" customHeight="1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</row>
    <row r="506" spans="1:26" ht="14.25" customHeight="1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</row>
    <row r="507" spans="1:26" ht="14.25" customHeight="1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</row>
    <row r="508" spans="1:26" ht="14.25" customHeight="1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</row>
    <row r="509" spans="1:26" ht="14.25" customHeight="1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</row>
    <row r="510" spans="1:26" ht="14.25" customHeight="1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</row>
    <row r="511" spans="1:26" ht="14.25" customHeight="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</row>
    <row r="512" spans="1:26" ht="14.25" customHeight="1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</row>
    <row r="513" spans="1:26" ht="14.25" customHeight="1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</row>
    <row r="514" spans="1:26" ht="14.25" customHeight="1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</row>
    <row r="515" spans="1:26" ht="14.25" customHeight="1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</row>
    <row r="516" spans="1:26" ht="14.25" customHeight="1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</row>
    <row r="517" spans="1:26" ht="14.25" customHeight="1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</row>
    <row r="518" spans="1:26" ht="14.25" customHeight="1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</row>
    <row r="519" spans="1:26" ht="14.25" customHeight="1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</row>
    <row r="520" spans="1:26" ht="14.25" customHeight="1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</row>
    <row r="521" spans="1:26" ht="14.25" customHeight="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</row>
    <row r="522" spans="1:26" ht="14.25" customHeight="1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</row>
    <row r="523" spans="1:26" ht="14.25" customHeight="1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</row>
    <row r="524" spans="1:26" ht="14.25" customHeight="1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</row>
    <row r="525" spans="1:26" ht="14.25" customHeight="1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</row>
    <row r="526" spans="1:26" ht="14.25" customHeight="1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</row>
    <row r="527" spans="1:26" ht="14.25" customHeight="1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</row>
    <row r="528" spans="1:26" ht="14.25" customHeight="1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</row>
    <row r="529" spans="1:26" ht="14.25" customHeight="1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</row>
    <row r="530" spans="1:26" ht="14.25" customHeight="1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</row>
    <row r="531" spans="1:26" ht="14.25" customHeight="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</row>
    <row r="532" spans="1:26" ht="14.25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</row>
    <row r="533" spans="1:26" ht="14.25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</row>
    <row r="534" spans="1:26" ht="14.25" customHeight="1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</row>
    <row r="535" spans="1:26" ht="14.25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</row>
    <row r="536" spans="1:26" ht="14.25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</row>
    <row r="537" spans="1:26" ht="14.25" customHeight="1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</row>
    <row r="538" spans="1:26" ht="14.25" customHeight="1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</row>
    <row r="539" spans="1:26" ht="14.25" customHeight="1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</row>
    <row r="540" spans="1:26" ht="14.25" customHeight="1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</row>
    <row r="541" spans="1:26" ht="14.25" customHeight="1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</row>
    <row r="542" spans="1:26" ht="14.25" customHeight="1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</row>
    <row r="543" spans="1:26" ht="14.25" customHeight="1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</row>
    <row r="544" spans="1:26" ht="14.25" customHeight="1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</row>
    <row r="545" spans="1:26" ht="14.25" customHeight="1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</row>
    <row r="546" spans="1:26" ht="14.25" customHeight="1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</row>
    <row r="547" spans="1:26" ht="14.25" customHeight="1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</row>
    <row r="548" spans="1:26" ht="14.25" customHeight="1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</row>
    <row r="549" spans="1:26" ht="14.25" customHeight="1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</row>
    <row r="550" spans="1:26" ht="14.25" customHeight="1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</row>
    <row r="551" spans="1:26" ht="14.25" customHeight="1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</row>
    <row r="552" spans="1:26" ht="14.25" customHeight="1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</row>
    <row r="553" spans="1:26" ht="14.25" customHeight="1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</row>
    <row r="554" spans="1:26" ht="14.25" customHeight="1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</row>
    <row r="555" spans="1:26" ht="14.25" customHeight="1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</row>
    <row r="556" spans="1:26" ht="14.25" customHeight="1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</row>
    <row r="557" spans="1:26" ht="14.25" customHeight="1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</row>
    <row r="558" spans="1:26" ht="14.25" customHeight="1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</row>
    <row r="559" spans="1:26" ht="14.25" customHeight="1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</row>
    <row r="560" spans="1:26" ht="14.25" customHeight="1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</row>
    <row r="561" spans="1:26" ht="14.25" customHeight="1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</row>
    <row r="562" spans="1:26" ht="14.25" customHeight="1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</row>
    <row r="563" spans="1:26" ht="14.25" customHeight="1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</row>
    <row r="564" spans="1:26" ht="14.25" customHeight="1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</row>
    <row r="565" spans="1:26" ht="14.25" customHeight="1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</row>
    <row r="566" spans="1:26" ht="14.25" customHeight="1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</row>
    <row r="567" spans="1:26" ht="14.25" customHeight="1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</row>
    <row r="568" spans="1:26" ht="14.25" customHeight="1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</row>
    <row r="569" spans="1:26" ht="14.25" customHeight="1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</row>
    <row r="570" spans="1:26" ht="14.25" customHeight="1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</row>
    <row r="571" spans="1:26" ht="14.25" customHeight="1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</row>
    <row r="572" spans="1:26" ht="14.25" customHeight="1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</row>
    <row r="573" spans="1:26" ht="14.25" customHeight="1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</row>
    <row r="574" spans="1:26" ht="14.25" customHeight="1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</row>
    <row r="575" spans="1:26" ht="14.25" customHeight="1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</row>
    <row r="576" spans="1:26" ht="14.25" customHeight="1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</row>
    <row r="577" spans="1:26" ht="14.25" customHeight="1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</row>
    <row r="578" spans="1:26" ht="14.25" customHeight="1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</row>
    <row r="579" spans="1:26" ht="14.25" customHeight="1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</row>
    <row r="580" spans="1:26" ht="14.25" customHeight="1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</row>
    <row r="581" spans="1:26" ht="14.25" customHeight="1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</row>
    <row r="582" spans="1:26" ht="14.25" customHeight="1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</row>
    <row r="583" spans="1:26" ht="14.25" customHeight="1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</row>
    <row r="584" spans="1:26" ht="14.25" customHeight="1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</row>
    <row r="585" spans="1:26" ht="14.25" customHeight="1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</row>
    <row r="586" spans="1:26" ht="14.25" customHeight="1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</row>
    <row r="587" spans="1:26" ht="14.25" customHeight="1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</row>
    <row r="588" spans="1:26" ht="14.25" customHeight="1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</row>
    <row r="589" spans="1:26" ht="14.25" customHeight="1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</row>
    <row r="590" spans="1:26" ht="14.25" customHeight="1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</row>
    <row r="591" spans="1:26" ht="14.25" customHeight="1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</row>
    <row r="592" spans="1:26" ht="14.25" customHeight="1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</row>
    <row r="593" spans="1:26" ht="14.25" customHeight="1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</row>
    <row r="594" spans="1:26" ht="14.25" customHeight="1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</row>
    <row r="595" spans="1:26" ht="14.25" customHeight="1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</row>
    <row r="596" spans="1:26" ht="14.25" customHeight="1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</row>
    <row r="597" spans="1:26" ht="14.25" customHeight="1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</row>
    <row r="598" spans="1:26" ht="14.25" customHeight="1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</row>
    <row r="599" spans="1:26" ht="14.25" customHeight="1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</row>
    <row r="600" spans="1:26" ht="14.25" customHeight="1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</row>
    <row r="601" spans="1:26" ht="14.25" customHeight="1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</row>
    <row r="602" spans="1:26" ht="14.25" customHeight="1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</row>
    <row r="603" spans="1:26" ht="14.25" customHeight="1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</row>
    <row r="604" spans="1:26" ht="14.25" customHeight="1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</row>
    <row r="605" spans="1:26" ht="14.25" customHeight="1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</row>
    <row r="606" spans="1:26" ht="14.25" customHeight="1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</row>
    <row r="607" spans="1:26" ht="14.25" customHeight="1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</row>
    <row r="608" spans="1:26" ht="14.25" customHeight="1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</row>
    <row r="609" spans="1:26" ht="14.25" customHeight="1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</row>
    <row r="610" spans="1:26" ht="14.25" customHeight="1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</row>
    <row r="611" spans="1:26" ht="14.25" customHeight="1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</row>
    <row r="612" spans="1:26" ht="14.25" customHeight="1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</row>
    <row r="613" spans="1:26" ht="14.25" customHeight="1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</row>
    <row r="614" spans="1:26" ht="14.25" customHeight="1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</row>
    <row r="615" spans="1:26" ht="14.25" customHeight="1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</row>
    <row r="616" spans="1:26" ht="14.25" customHeight="1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</row>
    <row r="617" spans="1:26" ht="14.25" customHeight="1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</row>
    <row r="618" spans="1:26" ht="14.25" customHeight="1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</row>
    <row r="619" spans="1:26" ht="14.25" customHeight="1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</row>
    <row r="620" spans="1:26" ht="14.25" customHeight="1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</row>
    <row r="621" spans="1:26" ht="14.25" customHeight="1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</row>
    <row r="622" spans="1:26" ht="14.25" customHeight="1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</row>
    <row r="623" spans="1:26" ht="14.25" customHeight="1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</row>
    <row r="624" spans="1:26" ht="14.25" customHeight="1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</row>
    <row r="625" spans="1:26" ht="14.25" customHeight="1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</row>
    <row r="626" spans="1:26" ht="14.25" customHeight="1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</row>
    <row r="627" spans="1:26" ht="14.25" customHeight="1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</row>
    <row r="628" spans="1:26" ht="14.25" customHeight="1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</row>
    <row r="629" spans="1:26" ht="14.25" customHeight="1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</row>
    <row r="630" spans="1:26" ht="14.25" customHeight="1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</row>
    <row r="631" spans="1:26" ht="14.25" customHeight="1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</row>
    <row r="632" spans="1:26" ht="14.25" customHeight="1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</row>
    <row r="633" spans="1:26" ht="14.25" customHeight="1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</row>
    <row r="634" spans="1:26" ht="14.25" customHeight="1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</row>
    <row r="635" spans="1:26" ht="14.25" customHeight="1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</row>
    <row r="636" spans="1:26" ht="14.25" customHeight="1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</row>
    <row r="637" spans="1:26" ht="14.25" customHeight="1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</row>
    <row r="638" spans="1:26" ht="14.25" customHeight="1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</row>
    <row r="639" spans="1:26" ht="14.25" customHeight="1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</row>
    <row r="640" spans="1:26" ht="14.25" customHeight="1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</row>
    <row r="641" spans="1:26" ht="14.25" customHeight="1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</row>
    <row r="642" spans="1:26" ht="14.25" customHeight="1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</row>
    <row r="643" spans="1:26" ht="14.25" customHeight="1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</row>
    <row r="644" spans="1:26" ht="14.25" customHeight="1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</row>
    <row r="645" spans="1:26" ht="14.25" customHeight="1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</row>
    <row r="646" spans="1:26" ht="14.25" customHeight="1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</row>
    <row r="647" spans="1:26" ht="14.25" customHeight="1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</row>
    <row r="648" spans="1:26" ht="14.25" customHeight="1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</row>
    <row r="649" spans="1:26" ht="14.25" customHeight="1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</row>
    <row r="650" spans="1:26" ht="14.25" customHeight="1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</row>
    <row r="651" spans="1:26" ht="14.25" customHeight="1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</row>
    <row r="652" spans="1:26" ht="14.25" customHeight="1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</row>
    <row r="653" spans="1:26" ht="14.25" customHeight="1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</row>
    <row r="654" spans="1:26" ht="14.25" customHeight="1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</row>
    <row r="655" spans="1:26" ht="14.25" customHeight="1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</row>
    <row r="656" spans="1:26" ht="14.25" customHeight="1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</row>
    <row r="657" spans="1:26" ht="14.25" customHeight="1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</row>
    <row r="658" spans="1:26" ht="14.25" customHeight="1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</row>
    <row r="659" spans="1:26" ht="14.25" customHeight="1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</row>
    <row r="660" spans="1:26" ht="14.25" customHeight="1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</row>
    <row r="661" spans="1:26" ht="14.25" customHeight="1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</row>
    <row r="662" spans="1:26" ht="14.25" customHeight="1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</row>
    <row r="663" spans="1:26" ht="14.25" customHeight="1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</row>
    <row r="664" spans="1:26" ht="14.25" customHeight="1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</row>
    <row r="665" spans="1:26" ht="14.25" customHeight="1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</row>
    <row r="666" spans="1:26" ht="14.25" customHeight="1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</row>
    <row r="667" spans="1:26" ht="14.25" customHeight="1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</row>
    <row r="668" spans="1:26" ht="14.25" customHeight="1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</row>
    <row r="669" spans="1:26" ht="14.25" customHeight="1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</row>
    <row r="670" spans="1:26" ht="14.25" customHeight="1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</row>
    <row r="671" spans="1:26" ht="14.25" customHeight="1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</row>
    <row r="672" spans="1:26" ht="14.25" customHeight="1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</row>
    <row r="673" spans="1:26" ht="14.25" customHeight="1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</row>
    <row r="674" spans="1:26" ht="14.25" customHeight="1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</row>
    <row r="675" spans="1:26" ht="14.25" customHeight="1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</row>
    <row r="676" spans="1:26" ht="14.25" customHeight="1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</row>
    <row r="677" spans="1:26" ht="14.25" customHeight="1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</row>
    <row r="678" spans="1:26" ht="14.25" customHeight="1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</row>
    <row r="679" spans="1:26" ht="14.25" customHeight="1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</row>
    <row r="680" spans="1:26" ht="14.25" customHeight="1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</row>
    <row r="681" spans="1:26" ht="14.25" customHeight="1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</row>
    <row r="682" spans="1:26" ht="14.25" customHeight="1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</row>
    <row r="683" spans="1:26" ht="14.25" customHeight="1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</row>
    <row r="684" spans="1:26" ht="14.25" customHeight="1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</row>
    <row r="685" spans="1:26" ht="14.25" customHeight="1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</row>
    <row r="686" spans="1:26" ht="14.25" customHeight="1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</row>
    <row r="687" spans="1:26" ht="14.25" customHeight="1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</row>
    <row r="688" spans="1:26" ht="14.25" customHeight="1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</row>
    <row r="689" spans="1:26" ht="14.25" customHeight="1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</row>
    <row r="690" spans="1:26" ht="14.25" customHeight="1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</row>
    <row r="691" spans="1:26" ht="14.25" customHeight="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</row>
    <row r="692" spans="1:26" ht="14.25" customHeight="1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</row>
    <row r="693" spans="1:26" ht="14.25" customHeight="1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</row>
    <row r="694" spans="1:26" ht="14.25" customHeight="1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</row>
    <row r="695" spans="1:26" ht="14.25" customHeight="1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</row>
    <row r="696" spans="1:26" ht="14.25" customHeight="1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</row>
    <row r="697" spans="1:26" ht="14.25" customHeight="1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</row>
    <row r="698" spans="1:26" ht="14.25" customHeight="1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</row>
    <row r="699" spans="1:26" ht="14.25" customHeight="1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</row>
    <row r="700" spans="1:26" ht="14.25" customHeight="1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</row>
    <row r="701" spans="1:26" ht="14.25" customHeight="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</row>
    <row r="702" spans="1:26" ht="14.25" customHeight="1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</row>
    <row r="703" spans="1:26" ht="14.25" customHeight="1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</row>
    <row r="704" spans="1:26" ht="14.25" customHeight="1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</row>
    <row r="705" spans="1:26" ht="14.25" customHeight="1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</row>
    <row r="706" spans="1:26" ht="14.25" customHeight="1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</row>
    <row r="707" spans="1:26" ht="14.25" customHeight="1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</row>
    <row r="708" spans="1:26" ht="14.25" customHeight="1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</row>
    <row r="709" spans="1:26" ht="14.25" customHeight="1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</row>
    <row r="710" spans="1:26" ht="14.25" customHeight="1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</row>
    <row r="711" spans="1:26" ht="14.25" customHeight="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</row>
    <row r="712" spans="1:26" ht="14.25" customHeight="1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</row>
    <row r="713" spans="1:26" ht="14.25" customHeight="1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</row>
    <row r="714" spans="1:26" ht="14.25" customHeight="1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</row>
    <row r="715" spans="1:26" ht="14.25" customHeight="1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</row>
    <row r="716" spans="1:26" ht="14.25" customHeight="1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</row>
    <row r="717" spans="1:26" ht="14.25" customHeight="1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</row>
    <row r="718" spans="1:26" ht="14.25" customHeight="1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</row>
    <row r="719" spans="1:26" ht="14.25" customHeight="1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</row>
    <row r="720" spans="1:26" ht="14.25" customHeight="1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</row>
    <row r="721" spans="1:26" ht="14.25" customHeight="1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</row>
    <row r="722" spans="1:26" ht="14.25" customHeight="1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</row>
    <row r="723" spans="1:26" ht="14.25" customHeight="1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</row>
    <row r="724" spans="1:26" ht="14.25" customHeight="1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</row>
    <row r="725" spans="1:26" ht="14.25" customHeight="1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</row>
    <row r="726" spans="1:26" ht="14.25" customHeight="1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</row>
    <row r="727" spans="1:26" ht="14.25" customHeight="1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</row>
    <row r="728" spans="1:26" ht="14.25" customHeight="1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</row>
    <row r="729" spans="1:26" ht="14.25" customHeight="1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</row>
    <row r="730" spans="1:26" ht="14.25" customHeight="1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</row>
    <row r="731" spans="1:26" ht="14.25" customHeight="1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</row>
    <row r="732" spans="1:26" ht="14.25" customHeight="1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</row>
    <row r="733" spans="1:26" ht="14.25" customHeight="1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</row>
    <row r="734" spans="1:26" ht="14.25" customHeight="1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</row>
    <row r="735" spans="1:26" ht="14.25" customHeight="1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</row>
    <row r="736" spans="1:26" ht="14.25" customHeight="1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</row>
    <row r="737" spans="1:26" ht="14.25" customHeight="1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</row>
    <row r="738" spans="1:26" ht="14.25" customHeight="1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</row>
    <row r="739" spans="1:26" ht="14.25" customHeight="1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</row>
    <row r="740" spans="1:26" ht="14.25" customHeight="1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</row>
    <row r="741" spans="1:26" ht="14.25" customHeight="1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</row>
    <row r="742" spans="1:26" ht="14.25" customHeight="1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</row>
    <row r="743" spans="1:26" ht="14.25" customHeight="1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</row>
    <row r="744" spans="1:26" ht="14.25" customHeight="1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</row>
    <row r="745" spans="1:26" ht="14.25" customHeight="1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</row>
    <row r="746" spans="1:26" ht="14.25" customHeight="1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</row>
    <row r="747" spans="1:26" ht="14.25" customHeight="1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</row>
    <row r="748" spans="1:26" ht="14.25" customHeight="1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</row>
    <row r="749" spans="1:26" ht="14.25" customHeight="1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</row>
    <row r="750" spans="1:26" ht="14.25" customHeight="1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</row>
    <row r="751" spans="1:26" ht="14.25" customHeight="1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</row>
    <row r="752" spans="1:26" ht="14.25" customHeight="1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</row>
    <row r="753" spans="1:26" ht="14.25" customHeight="1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</row>
    <row r="754" spans="1:26" ht="14.25" customHeight="1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</row>
    <row r="755" spans="1:26" ht="14.25" customHeight="1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</row>
    <row r="756" spans="1:26" ht="14.25" customHeight="1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</row>
    <row r="757" spans="1:26" ht="14.25" customHeight="1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</row>
    <row r="758" spans="1:26" ht="14.25" customHeight="1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</row>
    <row r="759" spans="1:26" ht="14.25" customHeight="1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</row>
    <row r="760" spans="1:26" ht="14.25" customHeight="1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</row>
    <row r="761" spans="1:26" ht="14.25" customHeight="1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</row>
    <row r="762" spans="1:26" ht="14.25" customHeight="1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</row>
    <row r="763" spans="1:26" ht="14.25" customHeight="1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</row>
    <row r="764" spans="1:26" ht="14.25" customHeight="1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</row>
    <row r="765" spans="1:26" ht="14.25" customHeight="1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</row>
    <row r="766" spans="1:26" ht="14.25" customHeight="1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</row>
    <row r="767" spans="1:26" ht="14.25" customHeight="1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</row>
    <row r="768" spans="1:26" ht="14.25" customHeight="1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</row>
    <row r="769" spans="1:26" ht="14.25" customHeight="1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</row>
    <row r="770" spans="1:26" ht="14.25" customHeight="1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</row>
    <row r="771" spans="1:26" ht="14.25" customHeight="1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</row>
    <row r="772" spans="1:26" ht="14.25" customHeight="1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</row>
    <row r="773" spans="1:26" ht="14.25" customHeight="1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</row>
    <row r="774" spans="1:26" ht="14.25" customHeight="1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</row>
    <row r="775" spans="1:26" ht="14.25" customHeight="1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</row>
    <row r="776" spans="1:26" ht="14.25" customHeight="1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</row>
    <row r="777" spans="1:26" ht="14.25" customHeight="1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</row>
    <row r="778" spans="1:26" ht="14.25" customHeight="1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</row>
    <row r="779" spans="1:26" ht="14.25" customHeight="1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</row>
    <row r="780" spans="1:26" ht="14.25" customHeight="1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</row>
    <row r="781" spans="1:26" ht="14.25" customHeight="1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</row>
    <row r="782" spans="1:26" ht="14.25" customHeight="1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</row>
    <row r="783" spans="1:26" ht="14.25" customHeight="1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</row>
    <row r="784" spans="1:26" ht="14.25" customHeight="1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</row>
    <row r="785" spans="1:26" ht="14.25" customHeight="1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</row>
    <row r="786" spans="1:26" ht="14.25" customHeight="1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</row>
    <row r="787" spans="1:26" ht="14.25" customHeight="1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</row>
    <row r="788" spans="1:26" ht="14.25" customHeight="1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</row>
    <row r="789" spans="1:26" ht="14.25" customHeight="1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</row>
    <row r="790" spans="1:26" ht="14.25" customHeight="1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</row>
    <row r="791" spans="1:26" ht="14.25" customHeight="1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</row>
    <row r="792" spans="1:26" ht="14.25" customHeight="1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</row>
    <row r="793" spans="1:26" ht="14.25" customHeight="1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</row>
    <row r="794" spans="1:26" ht="14.25" customHeight="1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</row>
    <row r="795" spans="1:26" ht="14.25" customHeight="1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</row>
    <row r="796" spans="1:26" ht="14.25" customHeight="1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</row>
    <row r="797" spans="1:26" ht="14.25" customHeight="1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</row>
    <row r="798" spans="1:26" ht="14.25" customHeight="1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</row>
    <row r="799" spans="1:26" ht="14.25" customHeight="1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</row>
    <row r="800" spans="1:26" ht="14.25" customHeight="1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</row>
    <row r="801" spans="1:26" ht="14.25" customHeight="1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</row>
    <row r="802" spans="1:26" ht="14.25" customHeight="1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</row>
    <row r="803" spans="1:26" ht="14.25" customHeight="1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</row>
    <row r="804" spans="1:26" ht="14.25" customHeight="1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</row>
    <row r="805" spans="1:26" ht="14.25" customHeight="1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</row>
    <row r="806" spans="1:26" ht="14.25" customHeight="1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</row>
    <row r="807" spans="1:26" ht="14.25" customHeight="1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</row>
    <row r="808" spans="1:26" ht="14.25" customHeight="1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</row>
    <row r="809" spans="1:26" ht="14.25" customHeight="1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</row>
    <row r="810" spans="1:26" ht="14.25" customHeight="1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</row>
    <row r="811" spans="1:26" ht="14.25" customHeight="1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</row>
    <row r="812" spans="1:26" ht="14.25" customHeight="1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</row>
    <row r="813" spans="1:26" ht="14.25" customHeight="1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</row>
    <row r="814" spans="1:26" ht="14.25" customHeight="1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</row>
    <row r="815" spans="1:26" ht="14.25" customHeight="1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</row>
    <row r="816" spans="1:26" ht="14.25" customHeight="1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</row>
    <row r="817" spans="1:26" ht="14.25" customHeight="1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</row>
    <row r="818" spans="1:26" ht="14.25" customHeight="1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</row>
    <row r="819" spans="1:26" ht="14.25" customHeight="1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</row>
    <row r="820" spans="1:26" ht="14.25" customHeight="1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</row>
    <row r="821" spans="1:26" ht="14.25" customHeight="1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</row>
    <row r="822" spans="1:26" ht="14.25" customHeight="1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</row>
    <row r="823" spans="1:26" ht="14.25" customHeight="1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</row>
    <row r="824" spans="1:26" ht="14.25" customHeight="1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</row>
    <row r="825" spans="1:26" ht="14.25" customHeight="1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</row>
    <row r="826" spans="1:26" ht="14.25" customHeight="1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</row>
    <row r="827" spans="1:26" ht="14.25" customHeight="1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</row>
    <row r="828" spans="1:26" ht="14.25" customHeight="1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</row>
    <row r="829" spans="1:26" ht="14.25" customHeight="1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</row>
    <row r="830" spans="1:26" ht="14.25" customHeight="1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</row>
    <row r="831" spans="1:26" ht="14.25" customHeight="1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</row>
    <row r="832" spans="1:26" ht="14.25" customHeight="1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</row>
    <row r="833" spans="1:26" ht="14.25" customHeight="1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</row>
    <row r="834" spans="1:26" ht="14.25" customHeight="1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</row>
    <row r="835" spans="1:26" ht="14.25" customHeight="1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</row>
    <row r="836" spans="1:26" ht="14.25" customHeight="1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</row>
    <row r="837" spans="1:26" ht="14.25" customHeight="1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</row>
    <row r="838" spans="1:26" ht="14.25" customHeight="1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</row>
    <row r="839" spans="1:26" ht="14.25" customHeight="1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</row>
    <row r="840" spans="1:26" ht="14.25" customHeight="1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</row>
    <row r="841" spans="1:26" ht="14.25" customHeight="1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</row>
    <row r="842" spans="1:26" ht="14.25" customHeight="1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</row>
    <row r="843" spans="1:26" ht="14.25" customHeight="1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</row>
    <row r="844" spans="1:26" ht="14.25" customHeight="1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</row>
    <row r="845" spans="1:26" ht="14.25" customHeight="1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</row>
    <row r="846" spans="1:26" ht="14.25" customHeight="1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</row>
    <row r="847" spans="1:26" ht="14.25" customHeight="1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</row>
    <row r="848" spans="1:26" ht="14.25" customHeight="1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</row>
    <row r="849" spans="1:26" ht="14.25" customHeight="1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</row>
    <row r="850" spans="1:26" ht="14.25" customHeight="1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</row>
    <row r="851" spans="1:26" ht="14.25" customHeight="1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</row>
    <row r="852" spans="1:26" ht="14.25" customHeight="1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</row>
    <row r="853" spans="1:26" ht="14.25" customHeight="1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</row>
    <row r="854" spans="1:26" ht="14.25" customHeight="1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</row>
    <row r="855" spans="1:26" ht="14.25" customHeight="1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</row>
    <row r="856" spans="1:26" ht="14.25" customHeight="1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</row>
    <row r="857" spans="1:26" ht="14.25" customHeight="1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</row>
    <row r="858" spans="1:26" ht="14.25" customHeight="1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</row>
    <row r="859" spans="1:26" ht="14.25" customHeight="1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</row>
    <row r="860" spans="1:26" ht="14.25" customHeight="1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</row>
    <row r="861" spans="1:26" ht="14.25" customHeight="1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</row>
    <row r="862" spans="1:26" ht="14.25" customHeight="1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</row>
    <row r="863" spans="1:26" ht="14.25" customHeight="1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</row>
    <row r="864" spans="1:26" ht="14.25" customHeight="1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</row>
    <row r="865" spans="1:26" ht="14.25" customHeight="1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</row>
    <row r="866" spans="1:26" ht="14.25" customHeight="1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</row>
    <row r="867" spans="1:26" ht="14.25" customHeight="1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</row>
    <row r="868" spans="1:26" ht="14.25" customHeight="1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</row>
    <row r="869" spans="1:26" ht="14.25" customHeight="1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</row>
    <row r="870" spans="1:26" ht="14.25" customHeight="1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</row>
    <row r="871" spans="1:26" ht="14.25" customHeight="1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</row>
    <row r="872" spans="1:26" ht="14.25" customHeight="1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</row>
    <row r="873" spans="1:26" ht="14.25" customHeight="1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</row>
    <row r="874" spans="1:26" ht="14.25" customHeight="1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</row>
    <row r="875" spans="1:26" ht="14.25" customHeight="1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</row>
    <row r="876" spans="1:26" ht="14.25" customHeight="1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</row>
    <row r="877" spans="1:26" ht="14.25" customHeight="1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</row>
    <row r="878" spans="1:26" ht="14.25" customHeight="1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</row>
    <row r="879" spans="1:26" ht="14.25" customHeight="1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</row>
    <row r="880" spans="1:26" ht="14.25" customHeight="1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</row>
    <row r="881" spans="1:26" ht="14.25" customHeight="1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</row>
    <row r="882" spans="1:26" ht="14.25" customHeight="1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</row>
    <row r="883" spans="1:26" ht="14.25" customHeight="1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</row>
    <row r="884" spans="1:26" ht="14.25" customHeight="1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</row>
    <row r="885" spans="1:26" ht="14.25" customHeight="1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</row>
    <row r="886" spans="1:26" ht="14.25" customHeight="1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</row>
    <row r="887" spans="1:26" ht="14.25" customHeight="1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</row>
    <row r="888" spans="1:26" ht="14.25" customHeight="1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</row>
    <row r="889" spans="1:26" ht="14.25" customHeight="1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</row>
    <row r="890" spans="1:26" ht="14.25" customHeight="1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</row>
    <row r="891" spans="1:26" ht="14.25" customHeight="1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</row>
    <row r="892" spans="1:26" ht="14.25" customHeight="1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</row>
    <row r="893" spans="1:26" ht="14.25" customHeight="1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</row>
    <row r="894" spans="1:26" ht="14.25" customHeight="1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</row>
    <row r="895" spans="1:26" ht="14.25" customHeight="1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</row>
    <row r="896" spans="1:26" ht="14.25" customHeight="1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</row>
    <row r="897" spans="1:26" ht="14.25" customHeight="1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</row>
    <row r="898" spans="1:26" ht="14.25" customHeight="1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</row>
    <row r="899" spans="1:26" ht="14.25" customHeight="1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</row>
    <row r="900" spans="1:26" ht="14.25" customHeight="1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</row>
    <row r="901" spans="1:26" ht="14.25" customHeight="1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</row>
    <row r="902" spans="1:26" ht="14.25" customHeight="1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</row>
    <row r="903" spans="1:26" ht="14.25" customHeight="1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</row>
    <row r="904" spans="1:26" ht="14.25" customHeight="1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</row>
    <row r="905" spans="1:26" ht="14.25" customHeight="1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</row>
    <row r="906" spans="1:26" ht="14.25" customHeight="1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</row>
    <row r="907" spans="1:26" ht="14.25" customHeight="1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</row>
    <row r="908" spans="1:26" ht="14.25" customHeight="1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</row>
    <row r="909" spans="1:26" ht="14.25" customHeight="1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</row>
    <row r="910" spans="1:26" ht="14.25" customHeight="1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</row>
    <row r="911" spans="1:26" ht="14.25" customHeight="1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</row>
    <row r="912" spans="1:26" ht="14.25" customHeight="1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</row>
    <row r="913" spans="1:26" ht="14.25" customHeight="1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</row>
    <row r="914" spans="1:26" ht="14.25" customHeight="1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</row>
    <row r="915" spans="1:26" ht="14.25" customHeight="1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</row>
    <row r="916" spans="1:26" ht="14.25" customHeight="1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</row>
    <row r="917" spans="1:26" ht="14.25" customHeight="1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</row>
    <row r="918" spans="1:26" ht="14.25" customHeight="1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</row>
    <row r="919" spans="1:26" ht="14.25" customHeight="1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</row>
    <row r="920" spans="1:26" ht="14.25" customHeight="1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</row>
    <row r="921" spans="1:26" ht="14.25" customHeight="1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</row>
    <row r="922" spans="1:26" ht="14.25" customHeight="1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</row>
    <row r="923" spans="1:26" ht="14.25" customHeight="1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</row>
    <row r="924" spans="1:26" ht="14.25" customHeight="1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</row>
    <row r="925" spans="1:26" ht="14.25" customHeight="1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</row>
    <row r="926" spans="1:26" ht="14.25" customHeight="1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</row>
    <row r="927" spans="1:26" ht="14.25" customHeight="1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</row>
    <row r="928" spans="1:26" ht="14.25" customHeight="1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</row>
    <row r="929" spans="1:26" ht="14.25" customHeight="1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</row>
    <row r="930" spans="1:26" ht="14.25" customHeight="1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</row>
    <row r="931" spans="1:26" ht="14.25" customHeight="1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</row>
    <row r="932" spans="1:26" ht="14.25" customHeight="1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</row>
    <row r="933" spans="1:26" ht="14.25" customHeight="1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</row>
    <row r="934" spans="1:26" ht="14.25" customHeight="1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</row>
    <row r="935" spans="1:26" ht="14.25" customHeight="1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</row>
    <row r="936" spans="1:26" ht="14.25" customHeight="1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</row>
    <row r="937" spans="1:26" ht="14.25" customHeight="1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</row>
    <row r="938" spans="1:26" ht="14.25" customHeight="1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</row>
    <row r="939" spans="1:26" ht="14.25" customHeight="1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</row>
    <row r="940" spans="1:26" ht="14.25" customHeight="1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</row>
    <row r="941" spans="1:26" ht="14.25" customHeight="1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</row>
    <row r="942" spans="1:26" ht="14.25" customHeight="1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</row>
    <row r="943" spans="1:26" ht="14.25" customHeight="1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</row>
    <row r="944" spans="1:26" ht="14.25" customHeight="1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</row>
    <row r="945" spans="1:26" ht="14.25" customHeight="1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</row>
    <row r="946" spans="1:26" ht="14.25" customHeight="1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</row>
    <row r="947" spans="1:26" ht="14.25" customHeight="1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</row>
    <row r="948" spans="1:26" ht="14.25" customHeight="1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</row>
    <row r="949" spans="1:26" ht="14.25" customHeight="1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</row>
    <row r="950" spans="1:26" ht="14.25" customHeight="1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</row>
    <row r="951" spans="1:26" ht="14.25" customHeight="1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</row>
    <row r="952" spans="1:26" ht="14.25" customHeight="1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</row>
    <row r="953" spans="1:26" ht="14.25" customHeight="1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</row>
    <row r="954" spans="1:26" ht="14.25" customHeight="1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</row>
    <row r="955" spans="1:26" ht="14.25" customHeight="1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</row>
    <row r="956" spans="1:26" ht="14.25" customHeight="1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</row>
    <row r="957" spans="1:26" ht="14.25" customHeight="1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</row>
    <row r="958" spans="1:26" ht="14.25" customHeight="1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</row>
    <row r="959" spans="1:26" ht="14.25" customHeight="1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</row>
    <row r="960" spans="1:26" ht="14.25" customHeight="1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</row>
    <row r="961" spans="1:26" ht="14.25" customHeight="1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</row>
    <row r="962" spans="1:26" ht="14.25" customHeight="1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</row>
    <row r="963" spans="1:26" ht="14.25" customHeight="1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</row>
    <row r="964" spans="1:26" ht="14.25" customHeight="1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</row>
    <row r="965" spans="1:26" ht="14.25" customHeight="1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</row>
    <row r="966" spans="1:26" ht="14.25" customHeight="1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</row>
    <row r="967" spans="1:26" ht="14.25" customHeight="1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</row>
    <row r="968" spans="1:26" ht="14.25" customHeight="1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</row>
    <row r="969" spans="1:26" ht="14.25" customHeight="1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</row>
    <row r="970" spans="1:26" ht="14.25" customHeight="1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</row>
    <row r="971" spans="1:26" ht="14.25" customHeight="1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</row>
    <row r="972" spans="1:26" ht="14.25" customHeight="1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</row>
    <row r="973" spans="1:26" ht="14.25" customHeight="1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</row>
    <row r="974" spans="1:26" ht="14.25" customHeight="1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</row>
    <row r="975" spans="1:26" ht="14.25" customHeight="1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</row>
    <row r="976" spans="1:26" ht="14.25" customHeight="1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</row>
    <row r="977" spans="1:26" ht="14.25" customHeight="1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</row>
    <row r="978" spans="1:26" ht="14.25" customHeight="1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</row>
    <row r="979" spans="1:26" ht="14.25" customHeight="1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</row>
    <row r="980" spans="1:26" ht="14.25" customHeight="1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</row>
    <row r="981" spans="1:26" ht="14.25" customHeight="1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</row>
    <row r="982" spans="1:26" ht="14.25" customHeight="1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</row>
    <row r="983" spans="1:26" ht="14.25" customHeight="1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</row>
    <row r="984" spans="1:26" ht="14.25" customHeight="1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</row>
    <row r="985" spans="1:26" ht="14.25" customHeight="1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</row>
    <row r="986" spans="1:26" ht="14.25" customHeight="1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</row>
    <row r="987" spans="1:26" ht="14.25" customHeight="1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</row>
    <row r="988" spans="1:26" ht="14.25" customHeight="1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</row>
    <row r="989" spans="1:26" ht="14.25" customHeight="1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</row>
    <row r="990" spans="1:26" ht="14.25" customHeight="1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</row>
    <row r="991" spans="1:26" ht="14.25" customHeight="1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</row>
    <row r="992" spans="1:26" ht="14.25" customHeight="1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</row>
    <row r="993" spans="1:26" ht="14.25" customHeight="1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</row>
    <row r="994" spans="1:26" ht="14.25" customHeight="1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</row>
    <row r="995" spans="1:26" ht="14.25" customHeight="1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</row>
    <row r="996" spans="1:26" ht="14.25" customHeight="1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</row>
    <row r="997" spans="1:26" ht="14.25" customHeight="1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</row>
    <row r="998" spans="1:26" ht="14.25" customHeight="1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</row>
    <row r="999" spans="1:26" ht="14.25" customHeight="1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</row>
    <row r="1000" spans="1:26" ht="14.25" customHeight="1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</row>
  </sheetData>
  <mergeCells count="36">
    <mergeCell ref="B39:D39"/>
    <mergeCell ref="B41:D41"/>
    <mergeCell ref="B43:C43"/>
    <mergeCell ref="B45:D45"/>
    <mergeCell ref="B26:D26"/>
    <mergeCell ref="B27:D27"/>
    <mergeCell ref="B28:D28"/>
    <mergeCell ref="B29:D29"/>
    <mergeCell ref="B30:D30"/>
    <mergeCell ref="B31:D31"/>
    <mergeCell ref="B33:D33"/>
    <mergeCell ref="B25:D25"/>
    <mergeCell ref="B35:D35"/>
    <mergeCell ref="B36:D36"/>
    <mergeCell ref="B37:D37"/>
    <mergeCell ref="B38:D38"/>
    <mergeCell ref="B20:D20"/>
    <mergeCell ref="B21:D21"/>
    <mergeCell ref="B22:D22"/>
    <mergeCell ref="B23:D23"/>
    <mergeCell ref="B24:D24"/>
    <mergeCell ref="B15:D15"/>
    <mergeCell ref="B16:D16"/>
    <mergeCell ref="B17:D17"/>
    <mergeCell ref="B18:D18"/>
    <mergeCell ref="B19:D19"/>
    <mergeCell ref="B10:D10"/>
    <mergeCell ref="B11:D11"/>
    <mergeCell ref="B12:D12"/>
    <mergeCell ref="B13:D13"/>
    <mergeCell ref="B14:D14"/>
    <mergeCell ref="B5:D5"/>
    <mergeCell ref="B6:D6"/>
    <mergeCell ref="B7:D7"/>
    <mergeCell ref="B8:D8"/>
    <mergeCell ref="B9:D9"/>
  </mergeCells>
  <pageMargins left="0.7" right="0.7" top="0.75" bottom="0.75" header="0" footer="0"/>
  <pageSetup paperSize="9" orientation="portrait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000"/>
  <sheetViews>
    <sheetView workbookViewId="0"/>
  </sheetViews>
  <sheetFormatPr baseColWidth="10" defaultColWidth="14.44140625" defaultRowHeight="15" customHeight="1"/>
  <cols>
    <col min="1" max="1" width="21.44140625" customWidth="1"/>
    <col min="2" max="26" width="10.6640625" customWidth="1"/>
  </cols>
  <sheetData>
    <row r="1" spans="1:13" ht="14.25" customHeight="1"/>
    <row r="2" spans="1:13" ht="14.25" customHeight="1"/>
    <row r="3" spans="1:13" ht="14.25" customHeight="1"/>
    <row r="4" spans="1:13" ht="14.25" customHeight="1">
      <c r="A4" s="263" t="s">
        <v>182</v>
      </c>
    </row>
    <row r="5" spans="1:13" ht="14.25" customHeight="1">
      <c r="A5" s="263" t="s">
        <v>183</v>
      </c>
      <c r="B5" s="264" t="e">
        <f t="shared" ref="B5:B8" si="0">+#REF!</f>
        <v>#REF!</v>
      </c>
      <c r="C5" s="265" t="e">
        <f t="shared" ref="C5:C9" si="1">+B5/$B$9</f>
        <v>#REF!</v>
      </c>
    </row>
    <row r="6" spans="1:13" ht="14.25" customHeight="1">
      <c r="A6" s="263" t="s">
        <v>184</v>
      </c>
      <c r="B6" s="264" t="e">
        <f t="shared" si="0"/>
        <v>#REF!</v>
      </c>
      <c r="C6" s="265" t="e">
        <f t="shared" si="1"/>
        <v>#REF!</v>
      </c>
    </row>
    <row r="7" spans="1:13" ht="14.25" customHeight="1">
      <c r="A7" s="263" t="s">
        <v>185</v>
      </c>
      <c r="B7" s="264" t="e">
        <f t="shared" si="0"/>
        <v>#REF!</v>
      </c>
      <c r="C7" s="265" t="e">
        <f t="shared" si="1"/>
        <v>#REF!</v>
      </c>
    </row>
    <row r="8" spans="1:13" ht="14.25" customHeight="1">
      <c r="A8" s="263" t="s">
        <v>133</v>
      </c>
      <c r="B8" s="264" t="e">
        <f t="shared" si="0"/>
        <v>#REF!</v>
      </c>
      <c r="C8" s="265" t="e">
        <f t="shared" si="1"/>
        <v>#REF!</v>
      </c>
    </row>
    <row r="9" spans="1:13" ht="14.25" customHeight="1">
      <c r="B9" s="264" t="e">
        <f>SUM(B5:B8)</f>
        <v>#REF!</v>
      </c>
      <c r="C9" s="265" t="e">
        <f t="shared" si="1"/>
        <v>#REF!</v>
      </c>
    </row>
    <row r="10" spans="1:13" ht="14.25" customHeight="1"/>
    <row r="11" spans="1:13" ht="14.25" customHeight="1"/>
    <row r="12" spans="1:13" ht="14.25" customHeight="1">
      <c r="B12" s="266" t="s">
        <v>186</v>
      </c>
      <c r="C12" s="266" t="s">
        <v>187</v>
      </c>
      <c r="D12" s="266" t="s">
        <v>188</v>
      </c>
      <c r="E12" s="266" t="s">
        <v>189</v>
      </c>
      <c r="F12" s="266" t="s">
        <v>190</v>
      </c>
      <c r="G12" s="266" t="s">
        <v>191</v>
      </c>
      <c r="H12" s="266" t="s">
        <v>192</v>
      </c>
      <c r="I12" s="266" t="s">
        <v>193</v>
      </c>
      <c r="J12" s="266" t="s">
        <v>194</v>
      </c>
      <c r="K12" s="266" t="s">
        <v>195</v>
      </c>
      <c r="L12" s="266" t="s">
        <v>196</v>
      </c>
      <c r="M12" s="266" t="s">
        <v>197</v>
      </c>
    </row>
    <row r="13" spans="1:13" ht="14.25" customHeight="1">
      <c r="A13" s="263" t="s">
        <v>106</v>
      </c>
      <c r="B13" s="264" t="e">
        <f t="shared" ref="B13:M13" si="2">+#REF!</f>
        <v>#REF!</v>
      </c>
      <c r="C13" s="264" t="e">
        <f t="shared" si="2"/>
        <v>#REF!</v>
      </c>
      <c r="D13" s="264" t="e">
        <f t="shared" si="2"/>
        <v>#REF!</v>
      </c>
      <c r="E13" s="264" t="e">
        <f t="shared" si="2"/>
        <v>#REF!</v>
      </c>
      <c r="F13" s="264" t="e">
        <f t="shared" si="2"/>
        <v>#REF!</v>
      </c>
      <c r="G13" s="264" t="e">
        <f t="shared" si="2"/>
        <v>#REF!</v>
      </c>
      <c r="H13" s="264" t="e">
        <f t="shared" si="2"/>
        <v>#REF!</v>
      </c>
      <c r="I13" s="264" t="e">
        <f t="shared" si="2"/>
        <v>#REF!</v>
      </c>
      <c r="J13" s="264" t="e">
        <f t="shared" si="2"/>
        <v>#REF!</v>
      </c>
      <c r="K13" s="264" t="e">
        <f t="shared" si="2"/>
        <v>#REF!</v>
      </c>
      <c r="L13" s="264" t="e">
        <f t="shared" si="2"/>
        <v>#REF!</v>
      </c>
      <c r="M13" s="264" t="e">
        <f t="shared" si="2"/>
        <v>#REF!</v>
      </c>
    </row>
    <row r="14" spans="1:13" ht="14.25" customHeight="1">
      <c r="A14" s="263" t="s">
        <v>182</v>
      </c>
      <c r="B14" s="264" t="e">
        <f t="shared" ref="B14:M14" si="3">-(+#REF!+#REF!+#REF!+#REF!+#REF!)</f>
        <v>#REF!</v>
      </c>
      <c r="C14" s="264" t="e">
        <f t="shared" si="3"/>
        <v>#REF!</v>
      </c>
      <c r="D14" s="264" t="e">
        <f t="shared" si="3"/>
        <v>#REF!</v>
      </c>
      <c r="E14" s="264" t="e">
        <f t="shared" si="3"/>
        <v>#REF!</v>
      </c>
      <c r="F14" s="264" t="e">
        <f t="shared" si="3"/>
        <v>#REF!</v>
      </c>
      <c r="G14" s="264" t="e">
        <f t="shared" si="3"/>
        <v>#REF!</v>
      </c>
      <c r="H14" s="264" t="e">
        <f t="shared" si="3"/>
        <v>#REF!</v>
      </c>
      <c r="I14" s="264" t="e">
        <f t="shared" si="3"/>
        <v>#REF!</v>
      </c>
      <c r="J14" s="264" t="e">
        <f t="shared" si="3"/>
        <v>#REF!</v>
      </c>
      <c r="K14" s="264" t="e">
        <f t="shared" si="3"/>
        <v>#REF!</v>
      </c>
      <c r="L14" s="264" t="e">
        <f t="shared" si="3"/>
        <v>#REF!</v>
      </c>
      <c r="M14" s="264" t="e">
        <f t="shared" si="3"/>
        <v>#REF!</v>
      </c>
    </row>
    <row r="15" spans="1:13" ht="14.25" customHeight="1">
      <c r="A15" s="263" t="s">
        <v>198</v>
      </c>
      <c r="B15" s="264" t="e">
        <f t="shared" ref="B15:M15" si="4">+#REF!</f>
        <v>#REF!</v>
      </c>
      <c r="C15" s="264" t="e">
        <f t="shared" si="4"/>
        <v>#REF!</v>
      </c>
      <c r="D15" s="264" t="e">
        <f t="shared" si="4"/>
        <v>#REF!</v>
      </c>
      <c r="E15" s="264" t="e">
        <f t="shared" si="4"/>
        <v>#REF!</v>
      </c>
      <c r="F15" s="264" t="e">
        <f t="shared" si="4"/>
        <v>#REF!</v>
      </c>
      <c r="G15" s="264" t="e">
        <f t="shared" si="4"/>
        <v>#REF!</v>
      </c>
      <c r="H15" s="264" t="e">
        <f t="shared" si="4"/>
        <v>#REF!</v>
      </c>
      <c r="I15" s="264" t="e">
        <f t="shared" si="4"/>
        <v>#REF!</v>
      </c>
      <c r="J15" s="264" t="e">
        <f t="shared" si="4"/>
        <v>#REF!</v>
      </c>
      <c r="K15" s="264" t="e">
        <f t="shared" si="4"/>
        <v>#REF!</v>
      </c>
      <c r="L15" s="264" t="e">
        <f t="shared" si="4"/>
        <v>#REF!</v>
      </c>
      <c r="M15" s="264" t="e">
        <f t="shared" si="4"/>
        <v>#REF!</v>
      </c>
    </row>
    <row r="16" spans="1:13" ht="14.25" customHeight="1"/>
    <row r="17" spans="1:13" ht="14.25" customHeight="1"/>
    <row r="18" spans="1:13" ht="14.25" customHeight="1"/>
    <row r="19" spans="1:13" ht="14.25" customHeight="1">
      <c r="B19" s="266" t="s">
        <v>186</v>
      </c>
      <c r="C19" s="266" t="s">
        <v>187</v>
      </c>
      <c r="D19" s="266" t="s">
        <v>188</v>
      </c>
      <c r="E19" s="266" t="s">
        <v>189</v>
      </c>
      <c r="F19" s="266" t="s">
        <v>190</v>
      </c>
      <c r="G19" s="266" t="s">
        <v>191</v>
      </c>
      <c r="H19" s="266" t="s">
        <v>192</v>
      </c>
      <c r="I19" s="266" t="s">
        <v>193</v>
      </c>
      <c r="J19" s="266" t="s">
        <v>194</v>
      </c>
      <c r="K19" s="266" t="s">
        <v>195</v>
      </c>
      <c r="L19" s="266" t="s">
        <v>196</v>
      </c>
      <c r="M19" s="266" t="s">
        <v>197</v>
      </c>
    </row>
    <row r="20" spans="1:13" ht="14.25" customHeight="1">
      <c r="A20" s="263" t="s">
        <v>106</v>
      </c>
      <c r="B20" s="264" t="e">
        <f t="shared" ref="B20:B22" si="5">+B13</f>
        <v>#REF!</v>
      </c>
      <c r="C20" s="264" t="e">
        <f t="shared" ref="C20:M20" si="6">+B20+C13</f>
        <v>#REF!</v>
      </c>
      <c r="D20" s="264" t="e">
        <f t="shared" si="6"/>
        <v>#REF!</v>
      </c>
      <c r="E20" s="264" t="e">
        <f t="shared" si="6"/>
        <v>#REF!</v>
      </c>
      <c r="F20" s="264" t="e">
        <f t="shared" si="6"/>
        <v>#REF!</v>
      </c>
      <c r="G20" s="264" t="e">
        <f t="shared" si="6"/>
        <v>#REF!</v>
      </c>
      <c r="H20" s="264" t="e">
        <f t="shared" si="6"/>
        <v>#REF!</v>
      </c>
      <c r="I20" s="264" t="e">
        <f t="shared" si="6"/>
        <v>#REF!</v>
      </c>
      <c r="J20" s="264" t="e">
        <f t="shared" si="6"/>
        <v>#REF!</v>
      </c>
      <c r="K20" s="264" t="e">
        <f t="shared" si="6"/>
        <v>#REF!</v>
      </c>
      <c r="L20" s="264" t="e">
        <f t="shared" si="6"/>
        <v>#REF!</v>
      </c>
      <c r="M20" s="264" t="e">
        <f t="shared" si="6"/>
        <v>#REF!</v>
      </c>
    </row>
    <row r="21" spans="1:13" ht="14.25" customHeight="1">
      <c r="A21" s="263" t="s">
        <v>182</v>
      </c>
      <c r="B21" s="264" t="e">
        <f t="shared" si="5"/>
        <v>#REF!</v>
      </c>
      <c r="C21" s="264" t="e">
        <f t="shared" ref="C21:M21" si="7">+B21+C14</f>
        <v>#REF!</v>
      </c>
      <c r="D21" s="264" t="e">
        <f t="shared" si="7"/>
        <v>#REF!</v>
      </c>
      <c r="E21" s="264" t="e">
        <f t="shared" si="7"/>
        <v>#REF!</v>
      </c>
      <c r="F21" s="264" t="e">
        <f t="shared" si="7"/>
        <v>#REF!</v>
      </c>
      <c r="G21" s="264" t="e">
        <f t="shared" si="7"/>
        <v>#REF!</v>
      </c>
      <c r="H21" s="264" t="e">
        <f t="shared" si="7"/>
        <v>#REF!</v>
      </c>
      <c r="I21" s="264" t="e">
        <f t="shared" si="7"/>
        <v>#REF!</v>
      </c>
      <c r="J21" s="264" t="e">
        <f t="shared" si="7"/>
        <v>#REF!</v>
      </c>
      <c r="K21" s="264" t="e">
        <f t="shared" si="7"/>
        <v>#REF!</v>
      </c>
      <c r="L21" s="264" t="e">
        <f t="shared" si="7"/>
        <v>#REF!</v>
      </c>
      <c r="M21" s="264" t="e">
        <f t="shared" si="7"/>
        <v>#REF!</v>
      </c>
    </row>
    <row r="22" spans="1:13" ht="14.25" customHeight="1">
      <c r="A22" s="263" t="s">
        <v>198</v>
      </c>
      <c r="B22" s="264" t="e">
        <f t="shared" si="5"/>
        <v>#REF!</v>
      </c>
      <c r="C22" s="264" t="e">
        <f t="shared" ref="C22:M22" si="8">+B22+C15</f>
        <v>#REF!</v>
      </c>
      <c r="D22" s="264" t="e">
        <f t="shared" si="8"/>
        <v>#REF!</v>
      </c>
      <c r="E22" s="264" t="e">
        <f t="shared" si="8"/>
        <v>#REF!</v>
      </c>
      <c r="F22" s="264" t="e">
        <f t="shared" si="8"/>
        <v>#REF!</v>
      </c>
      <c r="G22" s="264" t="e">
        <f t="shared" si="8"/>
        <v>#REF!</v>
      </c>
      <c r="H22" s="264" t="e">
        <f t="shared" si="8"/>
        <v>#REF!</v>
      </c>
      <c r="I22" s="264" t="e">
        <f t="shared" si="8"/>
        <v>#REF!</v>
      </c>
      <c r="J22" s="264" t="e">
        <f t="shared" si="8"/>
        <v>#REF!</v>
      </c>
      <c r="K22" s="264" t="e">
        <f t="shared" si="8"/>
        <v>#REF!</v>
      </c>
      <c r="L22" s="264" t="e">
        <f t="shared" si="8"/>
        <v>#REF!</v>
      </c>
      <c r="M22" s="264" t="e">
        <f t="shared" si="8"/>
        <v>#REF!</v>
      </c>
    </row>
    <row r="23" spans="1:13" ht="14.25" customHeight="1"/>
    <row r="24" spans="1:13" ht="14.25" customHeight="1"/>
    <row r="25" spans="1:13" ht="14.25" customHeight="1"/>
    <row r="26" spans="1:13" ht="14.25" customHeight="1"/>
    <row r="27" spans="1:13" ht="14.25" customHeight="1"/>
    <row r="28" spans="1:13" ht="14.25" customHeight="1"/>
    <row r="29" spans="1:13" ht="14.25" customHeight="1"/>
    <row r="30" spans="1:13" ht="14.25" customHeight="1"/>
    <row r="31" spans="1:13" ht="14.25" customHeight="1"/>
    <row r="32" spans="1:13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GENERAL</vt:lpstr>
      <vt:lpstr>INSTRUCCIONES</vt:lpstr>
      <vt:lpstr>Ejemplo</vt:lpstr>
      <vt:lpstr>Datos de la empresa</vt:lpstr>
      <vt:lpstr>Plan de Inversión</vt:lpstr>
      <vt:lpstr>Plan de financiación</vt:lpstr>
      <vt:lpstr>RESULTADOS Y TESORERIA</vt:lpstr>
      <vt:lpstr>Plan a 3 años</vt:lpstr>
      <vt:lpstr>Datos para gráficos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Perez;Z1 Gestión</dc:creator>
  <cp:lastModifiedBy>Carlos Ramos</cp:lastModifiedBy>
  <dcterms:created xsi:type="dcterms:W3CDTF">2017-11-22T09:29:04Z</dcterms:created>
  <dcterms:modified xsi:type="dcterms:W3CDTF">2025-04-03T09:11:20Z</dcterms:modified>
</cp:coreProperties>
</file>